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universitelibrebruxelles-my.sharepoint.com/personal/martin_marcinska_ulb_be/Documents/Documents/Restaurant/Ciano/Catering/"/>
    </mc:Choice>
  </mc:AlternateContent>
  <xr:revisionPtr revIDLastSave="0" documentId="8_{B688C68E-8805-4E56-8AC1-508353189AB2}" xr6:coauthVersionLast="47" xr6:coauthVersionMax="47" xr10:uidLastSave="{00000000-0000-0000-0000-000000000000}"/>
  <bookViews>
    <workbookView xWindow="-108" yWindow="-108" windowWidth="23256" windowHeight="12576" activeTab="3" xr2:uid="{4E42457C-BA6B-4D40-9064-6EB854E2594C}"/>
  </bookViews>
  <sheets>
    <sheet name="Accueil" sheetId="1" r:id="rId1"/>
    <sheet name="PAUSE CAFE" sheetId="2" r:id="rId2"/>
    <sheet name="LUNCH SANDWICHES" sheetId="3" r:id="rId3"/>
    <sheet name="REPAS RESTAURANT" sheetId="4" r:id="rId4"/>
  </sheets>
  <definedNames>
    <definedName name="_xlnm.Print_Area" localSheetId="2">'LUNCH SANDWICHES'!$A$1:$E$40</definedName>
    <definedName name="_xlnm.Print_Area" localSheetId="1">'PAUSE CAFE'!$A$1:$E$40</definedName>
    <definedName name="_xlnm.Print_Area" localSheetId="3">'REPAS RESTAURANT'!$A:$E</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2" l="1"/>
  <c r="F9" i="2"/>
  <c r="B11" i="4"/>
  <c r="F11" i="4" s="1"/>
  <c r="G13" i="4"/>
  <c r="B13" i="4"/>
  <c r="F13" i="4" s="1"/>
  <c r="G11" i="4"/>
  <c r="B17" i="4" s="1"/>
  <c r="G9" i="4"/>
  <c r="B18" i="4" s="1"/>
  <c r="B9" i="4"/>
  <c r="F9" i="4" s="1"/>
  <c r="G28" i="3"/>
  <c r="B28" i="3"/>
  <c r="F28" i="3" s="1"/>
  <c r="G27" i="3"/>
  <c r="F27" i="3"/>
  <c r="B27" i="3"/>
  <c r="G26" i="3"/>
  <c r="B26" i="3"/>
  <c r="F26" i="3" s="1"/>
  <c r="G25" i="3"/>
  <c r="B25" i="3"/>
  <c r="F25" i="3" s="1"/>
  <c r="G24" i="3"/>
  <c r="B24" i="3"/>
  <c r="F24" i="3" s="1"/>
  <c r="G23" i="3"/>
  <c r="B23" i="3"/>
  <c r="F23" i="3" s="1"/>
  <c r="G22" i="3"/>
  <c r="B22" i="3"/>
  <c r="F22" i="3" s="1"/>
  <c r="G21" i="3"/>
  <c r="B21" i="3"/>
  <c r="F21" i="3" s="1"/>
  <c r="B31" i="3" s="1"/>
  <c r="G20" i="3"/>
  <c r="B20" i="3"/>
  <c r="F20" i="3" s="1"/>
  <c r="G19" i="3"/>
  <c r="B19" i="3"/>
  <c r="F19" i="3" s="1"/>
  <c r="G17" i="3"/>
  <c r="B17" i="3"/>
  <c r="F17" i="3" s="1"/>
  <c r="G16" i="3"/>
  <c r="B16" i="3"/>
  <c r="F16" i="3" s="1"/>
  <c r="G13" i="3"/>
  <c r="B13" i="3"/>
  <c r="F13" i="3" s="1"/>
  <c r="G11" i="3"/>
  <c r="B11" i="3"/>
  <c r="F11" i="3" s="1"/>
  <c r="G9" i="3"/>
  <c r="B9" i="3"/>
  <c r="F9" i="3" s="1"/>
  <c r="G20" i="2"/>
  <c r="G21" i="2"/>
  <c r="G22" i="2"/>
  <c r="G23" i="2"/>
  <c r="G24" i="2"/>
  <c r="F25" i="2"/>
  <c r="G25" i="2"/>
  <c r="G26" i="2"/>
  <c r="G27" i="2"/>
  <c r="B33" i="2" s="1"/>
  <c r="G28" i="2"/>
  <c r="G17" i="2"/>
  <c r="G16" i="2"/>
  <c r="B32" i="2" s="1"/>
  <c r="F16" i="2"/>
  <c r="G13" i="2"/>
  <c r="G11" i="2"/>
  <c r="F11" i="2"/>
  <c r="G19" i="2"/>
  <c r="B28" i="2"/>
  <c r="F28" i="2" s="1"/>
  <c r="B27" i="2"/>
  <c r="F27" i="2" s="1"/>
  <c r="B26" i="2"/>
  <c r="F26" i="2" s="1"/>
  <c r="B25" i="2"/>
  <c r="B24" i="2"/>
  <c r="F24" i="2" s="1"/>
  <c r="B23" i="2"/>
  <c r="F23" i="2" s="1"/>
  <c r="B22" i="2"/>
  <c r="F22" i="2" s="1"/>
  <c r="B21" i="2"/>
  <c r="F21" i="2" s="1"/>
  <c r="B20" i="2"/>
  <c r="F20" i="2" s="1"/>
  <c r="B19" i="2"/>
  <c r="F19" i="2" s="1"/>
  <c r="B17" i="2"/>
  <c r="F17" i="2" s="1"/>
  <c r="B16" i="2"/>
  <c r="B13" i="2"/>
  <c r="F13" i="2" s="1"/>
  <c r="B11" i="2"/>
  <c r="B9" i="2"/>
  <c r="B32" i="3" l="1"/>
  <c r="B33" i="3"/>
  <c r="B16" i="4"/>
  <c r="B3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B34" authorId="0" shapeId="0" xr:uid="{DDB65A26-CAC5-42DB-B30B-DD48419BFF3E}">
      <text>
        <r>
          <rPr>
            <b/>
            <sz val="9"/>
            <color indexed="81"/>
            <rFont val="Tahoma"/>
            <family val="2"/>
          </rPr>
          <t>admin:</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B34" authorId="0" shapeId="0" xr:uid="{0169172B-AEC7-471F-AEEC-A8DA068290C4}">
      <text>
        <r>
          <rPr>
            <b/>
            <sz val="9"/>
            <color indexed="81"/>
            <rFont val="Tahoma"/>
            <family val="2"/>
          </rPr>
          <t>admin:</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B19" authorId="0" shapeId="0" xr:uid="{ED8A5F08-99B5-4349-9F75-B0E3325D279D}">
      <text>
        <r>
          <rPr>
            <b/>
            <sz val="9"/>
            <color indexed="81"/>
            <rFont val="Tahoma"/>
            <family val="2"/>
          </rPr>
          <t>admin:</t>
        </r>
        <r>
          <rPr>
            <sz val="9"/>
            <color indexed="81"/>
            <rFont val="Tahoma"/>
            <family val="2"/>
          </rPr>
          <t xml:space="preserve">
</t>
        </r>
      </text>
    </comment>
  </commentList>
</comments>
</file>

<file path=xl/sharedStrings.xml><?xml version="1.0" encoding="utf-8"?>
<sst xmlns="http://schemas.openxmlformats.org/spreadsheetml/2006/main" count="123" uniqueCount="59">
  <si>
    <t>type de prestations</t>
  </si>
  <si>
    <t xml:space="preserve">PAUSE CAFE </t>
  </si>
  <si>
    <t>Supplément</t>
  </si>
  <si>
    <t>Mise en place par personne : nappage, dressage en buffet</t>
  </si>
  <si>
    <t>service en porcelaine par persone</t>
  </si>
  <si>
    <t>Eau Spa Reine 1L5</t>
  </si>
  <si>
    <t>Eau Spa Intense 1L5</t>
  </si>
  <si>
    <t>Jus d'orange Bio</t>
  </si>
  <si>
    <t>Jus de Pommes BIO</t>
  </si>
  <si>
    <t>Boîte de bicuit Delacre 880gr emballé individuellement</t>
  </si>
  <si>
    <t>Viennoiserie pc</t>
  </si>
  <si>
    <t>Mini-Viennoiserie pc</t>
  </si>
  <si>
    <t>Yaourt Bio nature 125gr</t>
  </si>
  <si>
    <t>Yaourt Bio au fruits 125gr</t>
  </si>
  <si>
    <t>Fruit bio pc</t>
  </si>
  <si>
    <t>PAUSE CAFE TYPE 1
 café-thé-biscuits-eaux</t>
  </si>
  <si>
    <t>PAUSE CAFE TYPE 2 
café-thé-biscuits-eaux-jus d'orange-viennoiserie (2 par pers)</t>
  </si>
  <si>
    <t>PAUSE CAFE TYPE 3 
café-thé-biscuits-eaux-jus d'orange-mini-viennoiserie (3 par pers)</t>
  </si>
  <si>
    <t>prix
 par personne
 TVA IN</t>
  </si>
  <si>
    <t>prix
 par personne
Hors TVA</t>
  </si>
  <si>
    <t>taux 
tva</t>
  </si>
  <si>
    <t>Commande
 par
 personne</t>
  </si>
  <si>
    <r>
      <t xml:space="preserve">INFORMATIONS FACTURATION
</t>
    </r>
    <r>
      <rPr>
        <b/>
        <sz val="10"/>
        <color theme="0"/>
        <rFont val="Calibri"/>
        <family val="2"/>
        <scheme val="minor"/>
      </rPr>
      <t>Merci de nous envoyer le bon SAP par mail</t>
    </r>
  </si>
  <si>
    <t>Montant de la commande TVAC</t>
  </si>
  <si>
    <t xml:space="preserve">Numéro du SAP </t>
  </si>
  <si>
    <t xml:space="preserve">Responsable de la commande </t>
  </si>
  <si>
    <t>Numéro de téléphone (mobile)</t>
  </si>
  <si>
    <t>Adresse de facturation (si extérieur à l'ULB)</t>
  </si>
  <si>
    <t>Numéro de TVA ou Numéro d’entreprise</t>
  </si>
  <si>
    <t xml:space="preserve">RESERVATION:48 HEURES   A L'AVANCE </t>
  </si>
  <si>
    <t>INFORMATIONS LIVRAISON</t>
  </si>
  <si>
    <t>DATE :</t>
  </si>
  <si>
    <t>LIEU :</t>
  </si>
  <si>
    <t>HEURE :</t>
  </si>
  <si>
    <t>COMMANDE A ENVOYER AUX ADRESSES MAILS :</t>
  </si>
  <si>
    <t>ulb@cianointernational.com</t>
  </si>
  <si>
    <t>LUNCH SANDWICH 1 
1/2 baguette au choix - eaux - soft</t>
  </si>
  <si>
    <t>LUNCH SANDWICH 2
3 sandwiches garnis - eaux - soft</t>
  </si>
  <si>
    <t>LUNCH SANDWICH 3
3 sandwiches garnis - eaux - soft - vin</t>
  </si>
  <si>
    <t>Les tarifs sont valables pour des commandes passées en interne à l'ULB. 
Pour les commandes externes veuillez nous contacter</t>
  </si>
  <si>
    <t>#'PAUSE CAFE'!L1C1</t>
  </si>
  <si>
    <t>#'LUNCH SANDWICHES'!L1C1</t>
  </si>
  <si>
    <t>#'REPAS RESTAURANT'!L1C1</t>
  </si>
  <si>
    <t>Livraison de pause café</t>
  </si>
  <si>
    <t>Livraison de lunch sandwiches</t>
  </si>
  <si>
    <t>Repas à consommer au restaurant La Plaine Forum</t>
  </si>
  <si>
    <t xml:space="preserve">Commande : </t>
  </si>
  <si>
    <t>Veuillez trouver ici nos propositions de "Pause café", "Lunch Sandwiches" et "Repas au restaurant"</t>
  </si>
  <si>
    <t>N'hésitez pas à nous contacter pour tout autre devis.</t>
  </si>
  <si>
    <t>LUNCH 6,72 € 
1 PLAT au choix (plat du jour-végétarien-salad bar-snack)</t>
  </si>
  <si>
    <t>LUNCH 9,56 €
1 PLAT au choix (plat du jour-végétarien-salad bar-snack)
 + 1 boisson</t>
  </si>
  <si>
    <t>LUNCH 12,92 €
1 PLAT au choix (plat du jour-végétarien-salad bar-snack) 
+ 1 boisson + 1 dessert</t>
  </si>
  <si>
    <t>Montant de la commande HTVA 21%</t>
  </si>
  <si>
    <t>Montant de la commande HTVA 12%</t>
  </si>
  <si>
    <t>eric.duriau@cianointernational.com</t>
  </si>
  <si>
    <r>
      <t xml:space="preserve">
Les prix indiqués sont valables du 01 septembre 2023 au 31 août 2024, en semaine de 7h30 à 15h00
</t>
    </r>
    <r>
      <rPr>
        <b/>
        <u/>
        <sz val="11"/>
        <color theme="1"/>
        <rFont val="Calibri"/>
        <family val="2"/>
        <scheme val="minor"/>
      </rPr>
      <t>Réservation minimum 48 heures ouvrables à l’avance</t>
    </r>
    <r>
      <rPr>
        <b/>
        <sz val="11"/>
        <color theme="1"/>
        <rFont val="Calibri"/>
        <family val="2"/>
        <scheme val="minor"/>
      </rPr>
      <t xml:space="preserve">.
</t>
    </r>
    <r>
      <rPr>
        <sz val="11"/>
        <color theme="1"/>
        <rFont val="Calibri"/>
        <family val="2"/>
        <scheme val="minor"/>
      </rPr>
      <t xml:space="preserve">
La livraison est comprise dans le prix. Votre commande sera déposée à l’endroit indiqué (la mise en place et le service sont en suppléments). 
</t>
    </r>
    <r>
      <rPr>
        <b/>
        <sz val="11"/>
        <color theme="1"/>
        <rFont val="Calibri"/>
        <family val="2"/>
        <scheme val="minor"/>
      </rPr>
      <t xml:space="preserve">Si vous souhaitez sous-forme de buffet,  merci de prévoir des tables à cet effet. 
</t>
    </r>
    <r>
      <rPr>
        <sz val="11"/>
        <color theme="1"/>
        <rFont val="Calibri"/>
        <family val="2"/>
        <scheme val="minor"/>
      </rPr>
      <t xml:space="preserve">
</t>
    </r>
    <r>
      <rPr>
        <b/>
        <sz val="14"/>
        <color rgb="FFFF0000"/>
        <rFont val="Calibri"/>
        <family val="2"/>
        <scheme val="minor"/>
      </rPr>
      <t>Pas de livraison en dessous de 10 personnes.</t>
    </r>
    <r>
      <rPr>
        <b/>
        <sz val="14"/>
        <color theme="1"/>
        <rFont val="Calibri"/>
        <family val="2"/>
        <scheme val="minor"/>
      </rPr>
      <t xml:space="preserve">
Les produits peuvent varier selon les saisons.  
</t>
    </r>
    <r>
      <rPr>
        <sz val="11"/>
        <color theme="1"/>
        <rFont val="Calibri"/>
        <family val="2"/>
        <scheme val="minor"/>
      </rPr>
      <t xml:space="preserve">
</t>
    </r>
    <r>
      <rPr>
        <b/>
        <u/>
        <sz val="11"/>
        <color theme="1"/>
        <rFont val="Calibri"/>
        <family val="2"/>
        <scheme val="minor"/>
      </rPr>
      <t>Pour les commandes de week-end</t>
    </r>
    <r>
      <rPr>
        <b/>
        <sz val="11"/>
        <color theme="1"/>
        <rFont val="Calibri"/>
        <family val="2"/>
        <scheme val="minor"/>
      </rPr>
      <t> </t>
    </r>
    <r>
      <rPr>
        <sz val="11"/>
        <color theme="1"/>
        <rFont val="Calibri"/>
        <family val="2"/>
        <scheme val="minor"/>
      </rPr>
      <t xml:space="preserve">: Réservation une semaine à l’avance. Veuillez nous contacter pour une offre sur mesure . 
</t>
    </r>
    <r>
      <rPr>
        <b/>
        <sz val="12"/>
        <color rgb="FFFF0000"/>
        <rFont val="Calibri"/>
        <family val="2"/>
        <scheme val="minor"/>
      </rPr>
      <t>RESPONSABLE ET PERSONNE DE CONTACT CIANO : 
 Eric Duriau 0471 35 34 27</t>
    </r>
  </si>
  <si>
    <r>
      <t xml:space="preserve">
Les prix indiqués sont valables du 01 septembre 2023 au 31 août 2024, en semaine de 11h30 à 14h00
</t>
    </r>
    <r>
      <rPr>
        <b/>
        <u/>
        <sz val="11"/>
        <color theme="1"/>
        <rFont val="Calibri"/>
        <family val="2"/>
        <scheme val="minor"/>
      </rPr>
      <t>Réservation minimum 48 heures ouvrables à l’avance</t>
    </r>
    <r>
      <rPr>
        <b/>
        <sz val="11"/>
        <color theme="1"/>
        <rFont val="Calibri"/>
        <family val="2"/>
        <scheme val="minor"/>
      </rPr>
      <t xml:space="preserve">.
</t>
    </r>
    <r>
      <rPr>
        <sz val="11"/>
        <color theme="1"/>
        <rFont val="Calibri"/>
        <family val="2"/>
        <scheme val="minor"/>
      </rPr>
      <t xml:space="preserve">
</t>
    </r>
    <r>
      <rPr>
        <b/>
        <sz val="11"/>
        <color theme="1"/>
        <rFont val="Calibri"/>
        <family val="2"/>
        <scheme val="minor"/>
      </rPr>
      <t xml:space="preserve">1 voucher par personne vous sera remis au plus tard le matin de la prestation.
Veuillez indiquer lors de votre commande le jour et l'heure ou vous viendrez récupérer les vouchers au coffee bar Forum.
</t>
    </r>
    <r>
      <rPr>
        <sz val="11"/>
        <color theme="1"/>
        <rFont val="Calibri"/>
        <family val="2"/>
        <scheme val="minor"/>
      </rPr>
      <t xml:space="preserve">
</t>
    </r>
    <r>
      <rPr>
        <b/>
        <sz val="14"/>
        <color theme="1"/>
        <rFont val="Calibri"/>
        <family val="2"/>
        <scheme val="minor"/>
      </rPr>
      <t xml:space="preserve">
</t>
    </r>
    <r>
      <rPr>
        <sz val="11"/>
        <color theme="1"/>
        <rFont val="Calibri"/>
        <family val="2"/>
        <scheme val="minor"/>
      </rPr>
      <t xml:space="preserve">
</t>
    </r>
    <r>
      <rPr>
        <b/>
        <u/>
        <sz val="11"/>
        <color theme="1"/>
        <rFont val="Calibri"/>
        <family val="2"/>
        <scheme val="minor"/>
      </rPr>
      <t>Pour les commandes de week-end</t>
    </r>
    <r>
      <rPr>
        <b/>
        <sz val="11"/>
        <color theme="1"/>
        <rFont val="Calibri"/>
        <family val="2"/>
        <scheme val="minor"/>
      </rPr>
      <t> </t>
    </r>
    <r>
      <rPr>
        <sz val="11"/>
        <color theme="1"/>
        <rFont val="Calibri"/>
        <family val="2"/>
        <scheme val="minor"/>
      </rPr>
      <t xml:space="preserve">: Réservation une semaine à l’avance. Veuillez nous contacter pour une offre sur mesure . 
</t>
    </r>
    <r>
      <rPr>
        <b/>
        <sz val="12"/>
        <color rgb="FFFF0000"/>
        <rFont val="Calibri"/>
        <family val="2"/>
        <scheme val="minor"/>
      </rPr>
      <t>RESPONSABLE ET PERSONNE DE CONTACT CIANO : 
 Eric Duriau 0471 35 34 27</t>
    </r>
  </si>
  <si>
    <t>0471 35 34 27</t>
  </si>
  <si>
    <t>Contact : Eric Duriau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</si>
</sst>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 [$€-1];[Red]\-#,##0.00\ [$€-1]"/>
    <numFmt numFmtId="165" formatCode="#,##0.00_-\ [$€-1];[Red]#,##0.00\-\ [$€-1]"/>
  </numFmts>
  <fonts count="22" x14ac:knownFonts="1">
    <font>
      <sz val="11"/>
      <color theme="1"/>
      <name val="Calibri"/>
      <family val="2"/>
      <scheme val="minor"/>
    </font>
    <font>
      <sz val="11"/>
      <color theme="1"/>
      <name val="Calibri"/>
      <family val="2"/>
      <scheme val="minor"/>
    </font>
    <font>
      <sz val="11"/>
      <color rgb="FFFF0000"/>
      <name val="Calibri"/>
      <family val="2"/>
      <scheme val="minor"/>
    </font>
    <font>
      <sz val="8"/>
      <color theme="1"/>
      <name val="Calibri"/>
      <family val="2"/>
      <scheme val="minor"/>
    </font>
    <font>
      <sz val="8"/>
      <name val="Calibri"/>
      <family val="2"/>
      <scheme val="minor"/>
    </font>
    <font>
      <b/>
      <u/>
      <sz val="11"/>
      <color theme="1"/>
      <name val="Calibri"/>
      <family val="2"/>
      <scheme val="minor"/>
    </font>
    <font>
      <b/>
      <sz val="14"/>
      <color theme="0"/>
      <name val="Calibri"/>
      <family val="2"/>
      <scheme val="minor"/>
    </font>
    <font>
      <b/>
      <sz val="10"/>
      <color theme="0"/>
      <name val="Calibri"/>
      <family val="2"/>
      <scheme val="minor"/>
    </font>
    <font>
      <b/>
      <sz val="8"/>
      <name val="Calibri"/>
      <family val="2"/>
      <scheme val="minor"/>
    </font>
    <font>
      <b/>
      <sz val="12"/>
      <name val="Calibri"/>
      <family val="2"/>
      <scheme val="minor"/>
    </font>
    <font>
      <b/>
      <sz val="24"/>
      <color theme="0"/>
      <name val="Calibri"/>
      <family val="2"/>
      <scheme val="minor"/>
    </font>
    <font>
      <b/>
      <sz val="14"/>
      <color theme="1"/>
      <name val="Calibri"/>
      <family val="2"/>
      <scheme val="minor"/>
    </font>
    <font>
      <b/>
      <sz val="1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4"/>
      <color rgb="FFFF0000"/>
      <name val="Calibri"/>
      <family val="2"/>
      <scheme val="minor"/>
    </font>
    <font>
      <b/>
      <sz val="12"/>
      <color rgb="FFFF0000"/>
      <name val="Calibri"/>
      <family val="2"/>
      <scheme val="minor"/>
    </font>
    <font>
      <u/>
      <sz val="11"/>
      <color theme="10"/>
      <name val="Calibri"/>
      <family val="2"/>
      <scheme val="minor"/>
    </font>
    <font>
      <u/>
      <sz val="10"/>
      <color theme="10"/>
      <name val="Calibri"/>
      <family val="2"/>
      <scheme val="minor"/>
    </font>
    <font>
      <sz val="9"/>
      <color indexed="81"/>
      <name val="Tahoma"/>
      <family val="2"/>
    </font>
    <font>
      <b/>
      <sz val="9"/>
      <color indexed="81"/>
      <name val="Tahoma"/>
      <family val="2"/>
    </font>
  </fonts>
  <fills count="8">
    <fill>
      <patternFill patternType="none"/>
    </fill>
    <fill>
      <patternFill patternType="gray125"/>
    </fill>
    <fill>
      <patternFill patternType="solid">
        <fgColor rgb="FFFF0000"/>
        <bgColor indexed="64"/>
      </patternFill>
    </fill>
    <fill>
      <patternFill patternType="solid">
        <fgColor rgb="FF00B0F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ck">
        <color auto="1"/>
      </top>
      <bottom style="thick">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ck">
        <color auto="1"/>
      </left>
      <right/>
      <top style="thick">
        <color auto="1"/>
      </top>
      <bottom/>
      <diagonal/>
    </border>
    <border>
      <left/>
      <right/>
      <top style="thick">
        <color auto="1"/>
      </top>
      <bottom/>
      <diagonal/>
    </border>
    <border>
      <left style="medium">
        <color indexed="64"/>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bottom style="thin">
        <color auto="1"/>
      </bottom>
      <diagonal/>
    </border>
    <border>
      <left/>
      <right style="medium">
        <color indexed="64"/>
      </right>
      <top/>
      <bottom style="thin">
        <color auto="1"/>
      </bottom>
      <diagonal/>
    </border>
    <border>
      <left style="medium">
        <color indexed="64"/>
      </left>
      <right style="thin">
        <color auto="1"/>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auto="1"/>
      </right>
      <top style="thin">
        <color auto="1"/>
      </top>
      <bottom/>
      <diagonal/>
    </border>
    <border>
      <left/>
      <right style="medium">
        <color indexed="64"/>
      </right>
      <top style="thin">
        <color auto="1"/>
      </top>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style="thick">
        <color auto="1"/>
      </bottom>
      <diagonal/>
    </border>
    <border>
      <left/>
      <right/>
      <top style="medium">
        <color indexed="64"/>
      </top>
      <bottom style="thick">
        <color auto="1"/>
      </bottom>
      <diagonal/>
    </border>
    <border>
      <left/>
      <right style="medium">
        <color indexed="64"/>
      </right>
      <top style="medium">
        <color indexed="64"/>
      </top>
      <bottom style="thick">
        <color auto="1"/>
      </bottom>
      <diagonal/>
    </border>
    <border>
      <left style="medium">
        <color indexed="64"/>
      </left>
      <right/>
      <top style="thick">
        <color auto="1"/>
      </top>
      <bottom style="thick">
        <color auto="1"/>
      </bottom>
      <diagonal/>
    </border>
    <border>
      <left/>
      <right style="medium">
        <color indexed="64"/>
      </right>
      <top style="thick">
        <color auto="1"/>
      </top>
      <bottom style="thick">
        <color auto="1"/>
      </bottom>
      <diagonal/>
    </border>
    <border>
      <left style="medium">
        <color indexed="64"/>
      </left>
      <right/>
      <top style="thick">
        <color auto="1"/>
      </top>
      <bottom/>
      <diagonal/>
    </border>
    <border>
      <left/>
      <right style="medium">
        <color indexed="64"/>
      </right>
      <top style="thick">
        <color auto="1"/>
      </top>
      <bottom/>
      <diagonal/>
    </border>
    <border>
      <left style="medium">
        <color indexed="64"/>
      </left>
      <right/>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style="thick">
        <color auto="1"/>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18" fillId="0" borderId="0" applyNumberFormat="0" applyFill="0" applyBorder="0" applyAlignment="0" applyProtection="0"/>
  </cellStyleXfs>
  <cellXfs count="97">
    <xf numFmtId="0" fontId="0" fillId="0" borderId="0" xfId="0"/>
    <xf numFmtId="44" fontId="0" fillId="0" borderId="0" xfId="1" applyFont="1" applyAlignment="1">
      <alignment horizontal="center"/>
    </xf>
    <xf numFmtId="0" fontId="5" fillId="0" borderId="0" xfId="0" applyFont="1"/>
    <xf numFmtId="0" fontId="0" fillId="0" borderId="1" xfId="0" applyBorder="1" applyAlignment="1">
      <alignment wrapText="1"/>
    </xf>
    <xf numFmtId="0" fontId="0" fillId="0" borderId="1" xfId="0" applyBorder="1"/>
    <xf numFmtId="0" fontId="0" fillId="0" borderId="0" xfId="0" applyAlignment="1">
      <alignment horizontal="center" vertical="center"/>
    </xf>
    <xf numFmtId="44" fontId="0" fillId="0" borderId="1" xfId="1" quotePrefix="1" applyFont="1" applyBorder="1" applyAlignment="1">
      <alignment horizontal="center" vertical="center"/>
    </xf>
    <xf numFmtId="9" fontId="3" fillId="0" borderId="1" xfId="0" applyNumberFormat="1" applyFont="1" applyBorder="1" applyAlignment="1">
      <alignment horizontal="center" vertical="center"/>
    </xf>
    <xf numFmtId="44" fontId="0" fillId="0" borderId="3" xfId="1" applyFont="1" applyBorder="1" applyAlignment="1">
      <alignment horizontal="center" vertical="center"/>
    </xf>
    <xf numFmtId="44" fontId="0" fillId="0" borderId="0" xfId="1" quotePrefix="1" applyFont="1" applyAlignment="1">
      <alignment horizontal="center" vertical="center"/>
    </xf>
    <xf numFmtId="9" fontId="3" fillId="0" borderId="0" xfId="0" applyNumberFormat="1" applyFont="1" applyAlignment="1">
      <alignment horizontal="center" vertical="center"/>
    </xf>
    <xf numFmtId="44" fontId="0" fillId="0" borderId="0" xfId="1" applyFont="1" applyAlignment="1">
      <alignment horizontal="center" vertical="center"/>
    </xf>
    <xf numFmtId="0" fontId="3" fillId="0" borderId="0" xfId="0" applyFont="1" applyAlignment="1">
      <alignment horizontal="center" vertical="center"/>
    </xf>
    <xf numFmtId="44" fontId="0" fillId="0" borderId="1" xfId="1" applyFont="1" applyBorder="1" applyAlignment="1">
      <alignment horizontal="center" vertical="center"/>
    </xf>
    <xf numFmtId="44" fontId="0" fillId="0" borderId="0" xfId="1" applyFont="1"/>
    <xf numFmtId="44" fontId="1" fillId="0" borderId="0" xfId="1" applyFont="1"/>
    <xf numFmtId="44" fontId="1" fillId="0" borderId="0" xfId="1" applyFont="1" applyAlignment="1">
      <alignment horizont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8" fillId="0" borderId="12" xfId="0" applyFont="1" applyBorder="1" applyAlignment="1">
      <alignment horizontal="center" vertical="center"/>
    </xf>
    <xf numFmtId="0" fontId="8" fillId="0" borderId="16" xfId="0" applyFont="1" applyBorder="1" applyAlignment="1">
      <alignment horizontal="center" vertical="center"/>
    </xf>
    <xf numFmtId="0" fontId="8" fillId="0" borderId="18" xfId="0" applyFont="1" applyBorder="1" applyAlignment="1">
      <alignment horizontal="center" vertical="center" wrapText="1"/>
    </xf>
    <xf numFmtId="0" fontId="8" fillId="0" borderId="22" xfId="0" applyFont="1" applyBorder="1" applyAlignment="1">
      <alignment horizontal="center" vertical="center" wrapText="1"/>
    </xf>
    <xf numFmtId="44" fontId="3" fillId="0" borderId="1" xfId="1" applyFont="1" applyBorder="1" applyAlignment="1">
      <alignment horizontal="center" vertical="center" wrapText="1"/>
    </xf>
    <xf numFmtId="0" fontId="3" fillId="0" borderId="1" xfId="0" applyFont="1" applyBorder="1" applyAlignment="1">
      <alignment horizontal="center" vertical="center" wrapText="1"/>
    </xf>
    <xf numFmtId="44" fontId="3" fillId="0" borderId="3" xfId="1" applyFont="1" applyBorder="1" applyAlignment="1">
      <alignment horizontal="center" vertical="center" wrapText="1"/>
    </xf>
    <xf numFmtId="0" fontId="0" fillId="0" borderId="2" xfId="0" applyBorder="1" applyAlignment="1">
      <alignment horizontal="center" vertical="center" wrapText="1"/>
    </xf>
    <xf numFmtId="0" fontId="12" fillId="4" borderId="33" xfId="0" applyFont="1" applyFill="1" applyBorder="1" applyAlignment="1">
      <alignment horizontal="right" vertical="center"/>
    </xf>
    <xf numFmtId="0" fontId="12" fillId="4" borderId="34" xfId="0" applyFont="1" applyFill="1" applyBorder="1" applyAlignment="1">
      <alignment horizontal="right" vertical="center"/>
    </xf>
    <xf numFmtId="0" fontId="12" fillId="4" borderId="35" xfId="0" applyFont="1" applyFill="1" applyBorder="1" applyAlignment="1">
      <alignment horizontal="right" vertical="center"/>
    </xf>
    <xf numFmtId="0" fontId="8" fillId="6" borderId="37" xfId="0" applyFont="1" applyFill="1" applyBorder="1" applyAlignment="1">
      <alignment horizontal="center" vertical="center" wrapText="1"/>
    </xf>
    <xf numFmtId="0" fontId="0" fillId="6" borderId="0" xfId="0" applyFill="1"/>
    <xf numFmtId="0" fontId="0" fillId="4" borderId="2" xfId="0" quotePrefix="1" applyFill="1" applyBorder="1" applyAlignment="1" applyProtection="1">
      <alignment horizontal="center" vertical="center"/>
      <protection locked="0"/>
    </xf>
    <xf numFmtId="0" fontId="0" fillId="4" borderId="2" xfId="0" applyFill="1" applyBorder="1" applyAlignment="1" applyProtection="1">
      <alignment horizontal="center" vertical="center"/>
      <protection locked="0"/>
    </xf>
    <xf numFmtId="0" fontId="0" fillId="0" borderId="0" xfId="0" applyAlignment="1">
      <alignment wrapText="1"/>
    </xf>
    <xf numFmtId="0" fontId="0" fillId="7" borderId="0" xfId="0" applyFill="1"/>
    <xf numFmtId="44" fontId="0" fillId="7" borderId="0" xfId="1" applyFont="1" applyFill="1" applyAlignment="1">
      <alignment horizontal="center"/>
    </xf>
    <xf numFmtId="0" fontId="3" fillId="7" borderId="0" xfId="0" applyFont="1" applyFill="1" applyAlignment="1">
      <alignment horizontal="center"/>
    </xf>
    <xf numFmtId="9" fontId="3" fillId="7" borderId="0" xfId="0" applyNumberFormat="1" applyFont="1" applyFill="1" applyAlignment="1">
      <alignment horizontal="center"/>
    </xf>
    <xf numFmtId="44" fontId="0" fillId="7" borderId="0" xfId="1" applyFont="1" applyFill="1" applyBorder="1" applyAlignment="1">
      <alignment horizontal="center"/>
    </xf>
    <xf numFmtId="0" fontId="0" fillId="7" borderId="38" xfId="0" applyFill="1" applyBorder="1"/>
    <xf numFmtId="44" fontId="0" fillId="7" borderId="39" xfId="1" applyFont="1" applyFill="1" applyBorder="1" applyAlignment="1">
      <alignment horizontal="center"/>
    </xf>
    <xf numFmtId="0" fontId="0" fillId="7" borderId="37" xfId="0" applyFill="1" applyBorder="1"/>
    <xf numFmtId="44" fontId="0" fillId="7" borderId="40" xfId="1" applyFont="1" applyFill="1" applyBorder="1" applyAlignment="1">
      <alignment horizontal="center"/>
    </xf>
    <xf numFmtId="44" fontId="0" fillId="7" borderId="40" xfId="1" quotePrefix="1" applyFont="1" applyFill="1" applyBorder="1" applyAlignment="1">
      <alignment horizontal="center"/>
    </xf>
    <xf numFmtId="44" fontId="18" fillId="7" borderId="40" xfId="2" quotePrefix="1" applyNumberFormat="1" applyFill="1" applyBorder="1" applyAlignment="1">
      <alignment horizontal="center"/>
    </xf>
    <xf numFmtId="44" fontId="18" fillId="7" borderId="40" xfId="2" applyNumberFormat="1" applyFill="1" applyBorder="1" applyAlignment="1">
      <alignment horizontal="center"/>
    </xf>
    <xf numFmtId="0" fontId="0" fillId="7" borderId="37" xfId="0" applyFill="1" applyBorder="1" applyAlignment="1">
      <alignment horizontal="right"/>
    </xf>
    <xf numFmtId="0" fontId="0" fillId="7" borderId="41" xfId="0" applyFill="1" applyBorder="1"/>
    <xf numFmtId="44" fontId="0" fillId="7" borderId="42" xfId="1" applyFont="1" applyFill="1" applyBorder="1" applyAlignment="1">
      <alignment horizontal="center"/>
    </xf>
    <xf numFmtId="0" fontId="0" fillId="7" borderId="37" xfId="0" applyFill="1" applyBorder="1" applyAlignment="1">
      <alignment horizontal="right" vertical="center"/>
    </xf>
    <xf numFmtId="0" fontId="8" fillId="0" borderId="20" xfId="0" applyFont="1" applyBorder="1" applyAlignment="1">
      <alignment horizontal="center" vertical="center" wrapText="1"/>
    </xf>
    <xf numFmtId="0" fontId="8" fillId="0" borderId="16" xfId="0" applyFont="1" applyBorder="1" applyAlignment="1">
      <alignment horizontal="center" vertical="center" wrapText="1"/>
    </xf>
    <xf numFmtId="0" fontId="13" fillId="3" borderId="0" xfId="0" applyFont="1" applyFill="1" applyAlignment="1">
      <alignment horizontal="center" vertical="center" wrapText="1"/>
    </xf>
    <xf numFmtId="0" fontId="15" fillId="3" borderId="0" xfId="0" applyFont="1" applyFill="1" applyAlignment="1">
      <alignment horizontal="center" vertical="center"/>
    </xf>
    <xf numFmtId="0" fontId="15" fillId="3" borderId="36" xfId="0" applyFont="1" applyFill="1" applyBorder="1" applyAlignment="1">
      <alignment horizontal="center" vertical="center"/>
    </xf>
    <xf numFmtId="0" fontId="0" fillId="5" borderId="11" xfId="0" applyFill="1" applyBorder="1" applyAlignment="1">
      <alignment horizontal="center" vertical="top" wrapText="1"/>
    </xf>
    <xf numFmtId="0" fontId="0" fillId="5" borderId="0" xfId="0" applyFill="1" applyAlignment="1">
      <alignment horizontal="center" vertical="top" wrapText="1"/>
    </xf>
    <xf numFmtId="165" fontId="9" fillId="0" borderId="3" xfId="0" applyNumberFormat="1" applyFont="1" applyBorder="1" applyAlignment="1">
      <alignment horizontal="center" vertical="center"/>
    </xf>
    <xf numFmtId="165" fontId="9" fillId="0" borderId="5" xfId="0" applyNumberFormat="1" applyFont="1" applyBorder="1" applyAlignment="1">
      <alignment horizontal="center" vertical="center"/>
    </xf>
    <xf numFmtId="165" fontId="9" fillId="0" borderId="19" xfId="0" applyNumberFormat="1" applyFont="1" applyBorder="1" applyAlignment="1">
      <alignment horizontal="center" vertical="center"/>
    </xf>
    <xf numFmtId="0" fontId="18" fillId="6" borderId="0" xfId="2" applyFill="1" applyBorder="1" applyAlignment="1">
      <alignment horizontal="center" vertical="center"/>
    </xf>
    <xf numFmtId="0" fontId="19" fillId="6" borderId="0" xfId="2" applyFont="1" applyFill="1" applyBorder="1" applyAlignment="1">
      <alignment horizontal="center" vertical="center"/>
    </xf>
    <xf numFmtId="0" fontId="18" fillId="6" borderId="0" xfId="2" applyFill="1" applyAlignment="1">
      <alignment horizontal="center" vertical="center"/>
    </xf>
    <xf numFmtId="0" fontId="10" fillId="3" borderId="26" xfId="0" applyFont="1" applyFill="1" applyBorder="1" applyAlignment="1">
      <alignment horizontal="center" vertical="center"/>
    </xf>
    <xf numFmtId="0" fontId="10" fillId="3" borderId="27" xfId="0" applyFont="1" applyFill="1" applyBorder="1" applyAlignment="1">
      <alignment horizontal="center" vertical="center"/>
    </xf>
    <xf numFmtId="0" fontId="10" fillId="3" borderId="28" xfId="0" applyFont="1" applyFill="1" applyBorder="1" applyAlignment="1">
      <alignment horizontal="center" vertical="center"/>
    </xf>
    <xf numFmtId="0" fontId="6" fillId="3" borderId="31"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32" xfId="0" applyFont="1" applyFill="1" applyBorder="1" applyAlignment="1">
      <alignment horizontal="center" vertical="center"/>
    </xf>
    <xf numFmtId="0" fontId="12" fillId="4" borderId="9" xfId="0" applyFont="1" applyFill="1" applyBorder="1" applyAlignment="1" applyProtection="1">
      <alignment horizontal="center" vertical="center"/>
      <protection locked="0"/>
    </xf>
    <xf numFmtId="0" fontId="12" fillId="4" borderId="17" xfId="0" applyFont="1" applyFill="1" applyBorder="1" applyAlignment="1" applyProtection="1">
      <alignment horizontal="center" vertical="center"/>
      <protection locked="0"/>
    </xf>
    <xf numFmtId="0" fontId="12" fillId="4" borderId="5" xfId="0" applyFont="1" applyFill="1" applyBorder="1" applyAlignment="1" applyProtection="1">
      <alignment horizontal="center" vertical="center"/>
      <protection locked="0"/>
    </xf>
    <xf numFmtId="0" fontId="12" fillId="4" borderId="19" xfId="0" applyFont="1" applyFill="1" applyBorder="1" applyAlignment="1" applyProtection="1">
      <alignment horizontal="center" vertical="center"/>
      <protection locked="0"/>
    </xf>
    <xf numFmtId="0" fontId="12" fillId="4" borderId="24" xfId="0" applyFont="1" applyFill="1" applyBorder="1" applyAlignment="1" applyProtection="1">
      <alignment horizontal="center" vertical="center"/>
      <protection locked="0"/>
    </xf>
    <xf numFmtId="0" fontId="12" fillId="4" borderId="25" xfId="0" applyFont="1" applyFill="1" applyBorder="1" applyAlignment="1" applyProtection="1">
      <alignment horizontal="center" vertical="center"/>
      <protection locked="0"/>
    </xf>
    <xf numFmtId="0" fontId="2" fillId="0" borderId="23" xfId="0" applyFont="1" applyBorder="1" applyAlignment="1" applyProtection="1">
      <alignment horizontal="center" vertical="center" wrapText="1"/>
      <protection locked="0"/>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11" fillId="2" borderId="29" xfId="0" applyFont="1" applyFill="1" applyBorder="1" applyAlignment="1">
      <alignment horizontal="center"/>
    </xf>
    <xf numFmtId="0" fontId="11" fillId="2" borderId="4" xfId="0" applyFont="1" applyFill="1" applyBorder="1" applyAlignment="1">
      <alignment horizontal="center"/>
    </xf>
    <xf numFmtId="0" fontId="11" fillId="2" borderId="30" xfId="0" applyFont="1" applyFill="1" applyBorder="1" applyAlignment="1">
      <alignment horizontal="center"/>
    </xf>
    <xf numFmtId="164" fontId="9" fillId="0" borderId="13" xfId="0" applyNumberFormat="1" applyFont="1" applyBorder="1" applyAlignment="1">
      <alignment horizontal="center" vertical="center"/>
    </xf>
    <xf numFmtId="164" fontId="9" fillId="0" borderId="14" xfId="0" applyNumberFormat="1" applyFont="1" applyBorder="1" applyAlignment="1">
      <alignment horizontal="center" vertical="center"/>
    </xf>
    <xf numFmtId="164" fontId="9" fillId="0" borderId="15" xfId="0" applyNumberFormat="1" applyFont="1" applyBorder="1" applyAlignment="1">
      <alignment horizontal="center" vertical="center"/>
    </xf>
    <xf numFmtId="165" fontId="9" fillId="0" borderId="8" xfId="0" applyNumberFormat="1" applyFont="1" applyBorder="1" applyAlignment="1">
      <alignment horizontal="center" vertical="center"/>
    </xf>
    <xf numFmtId="165" fontId="9" fillId="0" borderId="9" xfId="0" applyNumberFormat="1" applyFont="1" applyBorder="1" applyAlignment="1">
      <alignment horizontal="center" vertical="center"/>
    </xf>
    <xf numFmtId="165" fontId="9" fillId="0" borderId="17" xfId="0" applyNumberFormat="1" applyFont="1" applyBorder="1" applyAlignment="1">
      <alignment horizontal="center" vertical="center"/>
    </xf>
    <xf numFmtId="0" fontId="2" fillId="0" borderId="3"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21"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cellXfs>
  <cellStyles count="3">
    <cellStyle name="Lien hypertexte" xfId="2" builtinId="8"/>
    <cellStyle name="Monétaire"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2047875</xdr:colOff>
      <xdr:row>0</xdr:row>
      <xdr:rowOff>0</xdr:rowOff>
    </xdr:from>
    <xdr:to>
      <xdr:col>1</xdr:col>
      <xdr:colOff>732585</xdr:colOff>
      <xdr:row>3</xdr:row>
      <xdr:rowOff>130530</xdr:rowOff>
    </xdr:to>
    <xdr:pic>
      <xdr:nvPicPr>
        <xdr:cNvPr id="2" name="Immagine 4">
          <a:extLst>
            <a:ext uri="{FF2B5EF4-FFF2-40B4-BE49-F238E27FC236}">
              <a16:creationId xmlns:a16="http://schemas.microsoft.com/office/drawing/2014/main" id="{6739329E-35C4-9601-E6A0-5FC1B8B0D979}"/>
            </a:ext>
          </a:extLst>
        </xdr:cNvPr>
        <xdr:cNvPicPr>
          <a:picLocks noChangeAspect="1"/>
        </xdr:cNvPicPr>
      </xdr:nvPicPr>
      <xdr:blipFill>
        <a:blip xmlns:r="http://schemas.openxmlformats.org/officeDocument/2006/relationships" r:embed="rId1"/>
        <a:stretch>
          <a:fillRect/>
        </a:stretch>
      </xdr:blipFill>
      <xdr:spPr>
        <a:xfrm>
          <a:off x="2047875" y="0"/>
          <a:ext cx="1707310" cy="67345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ulb@cianointernational.com" TargetMode="External"/><Relationship Id="rId1" Type="http://schemas.openxmlformats.org/officeDocument/2006/relationships/hyperlink" Target="mailto:eric.duriau@cianointernationa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ulb@cianointernational.com" TargetMode="External"/><Relationship Id="rId1" Type="http://schemas.openxmlformats.org/officeDocument/2006/relationships/hyperlink" Target="mailto:eric.duriau@cianointernational.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ulb@cianointernational.com" TargetMode="External"/><Relationship Id="rId1" Type="http://schemas.openxmlformats.org/officeDocument/2006/relationships/hyperlink" Target="mailto:eric.duriau@cianointernational.com"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ulb@cianointernational.com" TargetMode="External"/><Relationship Id="rId1" Type="http://schemas.openxmlformats.org/officeDocument/2006/relationships/hyperlink" Target="mailto:eric.duriau@cianointernational.com"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8C3A3-81EB-4804-B6E5-255BBBA5BA28}">
  <dimension ref="A1:D35"/>
  <sheetViews>
    <sheetView workbookViewId="0">
      <selection activeCell="B18" sqref="B18"/>
    </sheetView>
  </sheetViews>
  <sheetFormatPr baseColWidth="10" defaultColWidth="10.88671875" defaultRowHeight="14.4" x14ac:dyDescent="0.3"/>
  <cols>
    <col min="1" max="1" width="43.21875" style="35" customWidth="1"/>
    <col min="2" max="2" width="40.44140625" style="36" customWidth="1"/>
    <col min="3" max="3" width="4.33203125" style="37" customWidth="1"/>
    <col min="4" max="4" width="11.77734375" style="36" bestFit="1" customWidth="1"/>
    <col min="5" max="16384" width="10.88671875" style="35"/>
  </cols>
  <sheetData>
    <row r="1" spans="1:3" x14ac:dyDescent="0.3">
      <c r="A1" s="40"/>
      <c r="B1" s="41"/>
    </row>
    <row r="2" spans="1:3" x14ac:dyDescent="0.3">
      <c r="A2" s="42"/>
      <c r="B2" s="43"/>
    </row>
    <row r="3" spans="1:3" x14ac:dyDescent="0.3">
      <c r="A3" s="42"/>
      <c r="B3" s="44"/>
      <c r="C3" s="38"/>
    </row>
    <row r="4" spans="1:3" x14ac:dyDescent="0.3">
      <c r="A4" s="42"/>
      <c r="B4" s="44"/>
      <c r="C4" s="38"/>
    </row>
    <row r="5" spans="1:3" x14ac:dyDescent="0.3">
      <c r="A5" s="42"/>
      <c r="B5" s="44"/>
      <c r="C5" s="38"/>
    </row>
    <row r="6" spans="1:3" x14ac:dyDescent="0.3">
      <c r="A6" s="42" t="s">
        <v>47</v>
      </c>
      <c r="B6" s="44"/>
      <c r="C6" s="38"/>
    </row>
    <row r="7" spans="1:3" x14ac:dyDescent="0.3">
      <c r="A7" s="42" t="s">
        <v>48</v>
      </c>
      <c r="B7" s="44"/>
      <c r="C7" s="38"/>
    </row>
    <row r="8" spans="1:3" x14ac:dyDescent="0.3">
      <c r="A8" s="42"/>
      <c r="B8" s="44"/>
      <c r="C8" s="38"/>
    </row>
    <row r="9" spans="1:3" x14ac:dyDescent="0.3">
      <c r="A9" s="42"/>
      <c r="B9" s="44"/>
      <c r="C9" s="38"/>
    </row>
    <row r="10" spans="1:3" x14ac:dyDescent="0.3">
      <c r="A10" s="42" t="s">
        <v>43</v>
      </c>
      <c r="B10" s="45" t="s">
        <v>40</v>
      </c>
      <c r="C10" s="38"/>
    </row>
    <row r="11" spans="1:3" x14ac:dyDescent="0.3">
      <c r="A11" s="42" t="s">
        <v>44</v>
      </c>
      <c r="B11" s="45" t="s">
        <v>41</v>
      </c>
      <c r="C11" s="38"/>
    </row>
    <row r="12" spans="1:3" x14ac:dyDescent="0.3">
      <c r="A12" s="42" t="s">
        <v>45</v>
      </c>
      <c r="B12" s="46" t="s">
        <v>42</v>
      </c>
      <c r="C12" s="38"/>
    </row>
    <row r="13" spans="1:3" x14ac:dyDescent="0.3">
      <c r="A13" s="42"/>
      <c r="B13" s="44"/>
      <c r="C13" s="38"/>
    </row>
    <row r="14" spans="1:3" x14ac:dyDescent="0.3">
      <c r="A14" s="42"/>
      <c r="B14" s="44"/>
      <c r="C14" s="38"/>
    </row>
    <row r="15" spans="1:3" x14ac:dyDescent="0.3">
      <c r="A15" s="42"/>
      <c r="B15" s="44"/>
      <c r="C15" s="38"/>
    </row>
    <row r="16" spans="1:3" x14ac:dyDescent="0.3">
      <c r="A16" s="42"/>
      <c r="B16" s="43"/>
    </row>
    <row r="17" spans="1:4" x14ac:dyDescent="0.3">
      <c r="A17" s="42"/>
      <c r="B17" s="43"/>
    </row>
    <row r="18" spans="1:4" x14ac:dyDescent="0.3">
      <c r="A18" s="47" t="s">
        <v>58</v>
      </c>
      <c r="B18" s="44" t="s">
        <v>57</v>
      </c>
      <c r="C18" s="38"/>
    </row>
    <row r="19" spans="1:4" x14ac:dyDescent="0.3">
      <c r="A19" s="50" t="s">
        <v>46</v>
      </c>
      <c r="B19" s="45" t="s">
        <v>54</v>
      </c>
      <c r="C19" s="38"/>
      <c r="D19" s="39"/>
    </row>
    <row r="20" spans="1:4" x14ac:dyDescent="0.3">
      <c r="A20" s="50"/>
      <c r="B20" s="46" t="s">
        <v>35</v>
      </c>
      <c r="C20" s="38"/>
      <c r="D20" s="39"/>
    </row>
    <row r="21" spans="1:4" x14ac:dyDescent="0.3">
      <c r="A21" s="42"/>
      <c r="B21" s="43"/>
      <c r="C21" s="38"/>
      <c r="D21" s="39"/>
    </row>
    <row r="22" spans="1:4" x14ac:dyDescent="0.3">
      <c r="A22" s="42"/>
      <c r="B22" s="44"/>
      <c r="C22" s="38"/>
      <c r="D22" s="39"/>
    </row>
    <row r="23" spans="1:4" x14ac:dyDescent="0.3">
      <c r="A23" s="42"/>
      <c r="B23" s="44"/>
      <c r="C23" s="38"/>
      <c r="D23" s="39"/>
    </row>
    <row r="24" spans="1:4" x14ac:dyDescent="0.3">
      <c r="A24" s="42"/>
      <c r="B24" s="44"/>
      <c r="C24" s="38"/>
      <c r="D24" s="39"/>
    </row>
    <row r="25" spans="1:4" x14ac:dyDescent="0.3">
      <c r="A25" s="42"/>
      <c r="B25" s="44"/>
      <c r="C25" s="38"/>
      <c r="D25" s="39"/>
    </row>
    <row r="26" spans="1:4" x14ac:dyDescent="0.3">
      <c r="A26" s="42"/>
      <c r="B26" s="44"/>
      <c r="C26" s="38"/>
      <c r="D26" s="39"/>
    </row>
    <row r="27" spans="1:4" x14ac:dyDescent="0.3">
      <c r="A27" s="42"/>
      <c r="B27" s="44"/>
      <c r="C27" s="38"/>
      <c r="D27" s="39"/>
    </row>
    <row r="28" spans="1:4" x14ac:dyDescent="0.3">
      <c r="A28" s="42"/>
      <c r="B28" s="44"/>
      <c r="C28" s="38"/>
      <c r="D28" s="39"/>
    </row>
    <row r="29" spans="1:4" x14ac:dyDescent="0.3">
      <c r="A29" s="42"/>
      <c r="B29" s="44"/>
      <c r="C29" s="38"/>
      <c r="D29" s="39"/>
    </row>
    <row r="30" spans="1:4" x14ac:dyDescent="0.3">
      <c r="A30" s="42"/>
      <c r="B30" s="44"/>
      <c r="C30" s="38"/>
      <c r="D30" s="39"/>
    </row>
    <row r="31" spans="1:4" x14ac:dyDescent="0.3">
      <c r="A31" s="42"/>
      <c r="B31" s="44"/>
      <c r="C31" s="38"/>
      <c r="D31" s="39"/>
    </row>
    <row r="32" spans="1:4" x14ac:dyDescent="0.3">
      <c r="A32" s="42"/>
      <c r="B32" s="43"/>
      <c r="D32" s="39"/>
    </row>
    <row r="33" spans="1:2" x14ac:dyDescent="0.3">
      <c r="A33" s="42"/>
      <c r="B33" s="43"/>
    </row>
    <row r="34" spans="1:2" x14ac:dyDescent="0.3">
      <c r="A34" s="42"/>
      <c r="B34" s="43"/>
    </row>
    <row r="35" spans="1:2" ht="15" thickBot="1" x14ac:dyDescent="0.35">
      <c r="A35" s="48"/>
      <c r="B35" s="49"/>
    </row>
  </sheetData>
  <sheetProtection algorithmName="SHA-512" hashValue="H2C3ZOAQr+Wgf9xlnJWX6uQsBPtqvhkbp8tqo96qDeuwmRNbpHlwdVXdsElJ7bTGQZ79Gcd1Fh1sWLuOWjvD+w==" saltValue="8CQmuHdnuzs35CbIwblKcg==" spinCount="100000" sheet="1" objects="1" scenarios="1"/>
  <mergeCells count="1">
    <mergeCell ref="A19:A20"/>
  </mergeCells>
  <phoneticPr fontId="4" type="noConversion"/>
  <hyperlinks>
    <hyperlink ref="B10" location="'PAUSE CAFE'!L1C1" display="#'PAUSE CAFE'!L1C1" xr:uid="{4A42A16D-CEC7-4FD8-8EE3-BC600710484E}"/>
    <hyperlink ref="B11" location="'LUNCH SANDWICHES'!L1C1" display="#'LUNCH SANDWICHES'!L1C1" xr:uid="{B0688A08-85FA-4192-837E-02597B290F28}"/>
    <hyperlink ref="B12" location="'REPAS RESTAURANT'!L1C1" display="#'REPAS RESTAURANT'!L1C1" xr:uid="{DA49A786-2FB0-4056-88CC-B393ED6C3DDC}"/>
    <hyperlink ref="B19" r:id="rId1" xr:uid="{DB35446D-3872-4073-A1D9-263674B2C50C}"/>
    <hyperlink ref="B20" r:id="rId2" xr:uid="{0A33392D-4AC9-4CFB-AAA2-B3295E4BC723}"/>
  </hyperlinks>
  <pageMargins left="0.7" right="0.7" top="0.75" bottom="0.75" header="0.3" footer="0.3"/>
  <pageSetup paperSize="9" orientation="portrait" horizontalDpi="300" verticalDpi="300"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FA4BA-CD26-4174-8C45-9E23C2FFDA35}">
  <dimension ref="A1:N42"/>
  <sheetViews>
    <sheetView topLeftCell="A14" workbookViewId="0">
      <selection activeCell="B21" sqref="B21"/>
    </sheetView>
  </sheetViews>
  <sheetFormatPr baseColWidth="10" defaultRowHeight="14.4" x14ac:dyDescent="0.3"/>
  <cols>
    <col min="1" max="1" width="52.77734375" customWidth="1"/>
    <col min="2" max="2" width="11.77734375" style="5" customWidth="1"/>
    <col min="3" max="3" width="5.33203125" style="5" customWidth="1"/>
    <col min="4" max="4" width="8.5546875" style="5" customWidth="1"/>
    <col min="5" max="5" width="12.77734375" style="5" customWidth="1"/>
    <col min="6" max="6" width="10.88671875" style="15" hidden="1" customWidth="1"/>
    <col min="7" max="7" width="10.77734375" style="14" hidden="1" customWidth="1"/>
  </cols>
  <sheetData>
    <row r="1" spans="1:14" ht="31.5" customHeight="1" thickBot="1" x14ac:dyDescent="0.35">
      <c r="A1" s="64" t="s">
        <v>1</v>
      </c>
      <c r="B1" s="65"/>
      <c r="C1" s="65"/>
      <c r="D1" s="65"/>
      <c r="E1" s="66"/>
      <c r="F1"/>
      <c r="G1"/>
      <c r="I1" s="53" t="s">
        <v>39</v>
      </c>
      <c r="J1" s="54"/>
      <c r="K1" s="54"/>
      <c r="L1" s="54"/>
      <c r="M1" s="54"/>
      <c r="N1" s="55"/>
    </row>
    <row r="2" spans="1:14" ht="19.5" customHeight="1" thickTop="1" thickBot="1" x14ac:dyDescent="0.4">
      <c r="A2" s="79" t="s">
        <v>29</v>
      </c>
      <c r="B2" s="80"/>
      <c r="C2" s="80"/>
      <c r="D2" s="80"/>
      <c r="E2" s="81"/>
      <c r="F2"/>
      <c r="G2"/>
      <c r="I2" s="56" t="s">
        <v>55</v>
      </c>
      <c r="J2" s="56"/>
      <c r="K2" s="56"/>
      <c r="L2" s="56"/>
      <c r="M2" s="56"/>
      <c r="N2" s="56"/>
    </row>
    <row r="3" spans="1:14" ht="18.600000000000001" thickTop="1" x14ac:dyDescent="0.3">
      <c r="A3" s="67" t="s">
        <v>30</v>
      </c>
      <c r="B3" s="68"/>
      <c r="C3" s="68"/>
      <c r="D3" s="68"/>
      <c r="E3" s="69"/>
      <c r="F3"/>
      <c r="G3"/>
      <c r="I3" s="57"/>
      <c r="J3" s="57"/>
      <c r="K3" s="57"/>
      <c r="L3" s="57"/>
      <c r="M3" s="57"/>
      <c r="N3" s="57"/>
    </row>
    <row r="4" spans="1:14" x14ac:dyDescent="0.3">
      <c r="A4" s="27" t="s">
        <v>31</v>
      </c>
      <c r="B4" s="70"/>
      <c r="C4" s="70"/>
      <c r="D4" s="70"/>
      <c r="E4" s="71"/>
      <c r="F4"/>
      <c r="G4"/>
      <c r="I4" s="57"/>
      <c r="J4" s="57"/>
      <c r="K4" s="57"/>
      <c r="L4" s="57"/>
      <c r="M4" s="57"/>
      <c r="N4" s="57"/>
    </row>
    <row r="5" spans="1:14" x14ac:dyDescent="0.3">
      <c r="A5" s="28" t="s">
        <v>32</v>
      </c>
      <c r="B5" s="72"/>
      <c r="C5" s="72"/>
      <c r="D5" s="72"/>
      <c r="E5" s="73"/>
      <c r="F5"/>
      <c r="G5"/>
      <c r="I5" s="57"/>
      <c r="J5" s="57"/>
      <c r="K5" s="57"/>
      <c r="L5" s="57"/>
      <c r="M5" s="57"/>
      <c r="N5" s="57"/>
    </row>
    <row r="6" spans="1:14" ht="15" thickBot="1" x14ac:dyDescent="0.35">
      <c r="A6" s="29" t="s">
        <v>33</v>
      </c>
      <c r="B6" s="74"/>
      <c r="C6" s="74"/>
      <c r="D6" s="74"/>
      <c r="E6" s="75"/>
      <c r="F6"/>
      <c r="G6"/>
      <c r="I6" s="57"/>
      <c r="J6" s="57"/>
      <c r="K6" s="57"/>
      <c r="L6" s="57"/>
      <c r="M6" s="57"/>
      <c r="N6" s="57"/>
    </row>
    <row r="7" spans="1:14" ht="15" thickBot="1" x14ac:dyDescent="0.35">
      <c r="I7" s="57"/>
      <c r="J7" s="57"/>
      <c r="K7" s="57"/>
      <c r="L7" s="57"/>
      <c r="M7" s="57"/>
      <c r="N7" s="57"/>
    </row>
    <row r="8" spans="1:14" ht="43.8" thickBot="1" x14ac:dyDescent="0.35">
      <c r="A8" s="2" t="s">
        <v>0</v>
      </c>
      <c r="B8" s="23" t="s">
        <v>18</v>
      </c>
      <c r="C8" s="24" t="s">
        <v>20</v>
      </c>
      <c r="D8" s="25" t="s">
        <v>19</v>
      </c>
      <c r="E8" s="26" t="s">
        <v>21</v>
      </c>
      <c r="I8" s="57"/>
      <c r="J8" s="57"/>
      <c r="K8" s="57"/>
      <c r="L8" s="57"/>
      <c r="M8" s="57"/>
      <c r="N8" s="57"/>
    </row>
    <row r="9" spans="1:14" ht="29.4" thickBot="1" x14ac:dyDescent="0.35">
      <c r="A9" s="3" t="s">
        <v>15</v>
      </c>
      <c r="B9" s="6">
        <f>+(D9*C9)+D9</f>
        <v>5.3240000000000007</v>
      </c>
      <c r="C9" s="7">
        <v>0.21</v>
      </c>
      <c r="D9" s="8">
        <v>4.4000000000000004</v>
      </c>
      <c r="E9" s="32"/>
      <c r="F9" s="16">
        <f>+E9*B9</f>
        <v>0</v>
      </c>
      <c r="G9" s="1">
        <f>+E9*D9</f>
        <v>0</v>
      </c>
      <c r="I9" s="57"/>
      <c r="J9" s="57"/>
      <c r="K9" s="57"/>
      <c r="L9" s="57"/>
      <c r="M9" s="57"/>
      <c r="N9" s="57"/>
    </row>
    <row r="10" spans="1:14" ht="15" thickBot="1" x14ac:dyDescent="0.35">
      <c r="B10" s="9"/>
      <c r="C10" s="10"/>
      <c r="D10" s="11"/>
      <c r="F10" s="16"/>
      <c r="G10" s="1"/>
      <c r="I10" s="57"/>
      <c r="J10" s="57"/>
      <c r="K10" s="57"/>
      <c r="L10" s="57"/>
      <c r="M10" s="57"/>
      <c r="N10" s="57"/>
    </row>
    <row r="11" spans="1:14" ht="29.4" thickBot="1" x14ac:dyDescent="0.35">
      <c r="A11" s="3" t="s">
        <v>16</v>
      </c>
      <c r="B11" s="6">
        <f t="shared" ref="B11:B13" si="0">+(D11*C11)+D11</f>
        <v>8.6515000000000004</v>
      </c>
      <c r="C11" s="7">
        <v>0.21</v>
      </c>
      <c r="D11" s="8">
        <v>7.15</v>
      </c>
      <c r="E11" s="33"/>
      <c r="F11" s="16">
        <f>+E11*B11</f>
        <v>0</v>
      </c>
      <c r="G11" s="1">
        <f>+E11*D11</f>
        <v>0</v>
      </c>
      <c r="I11" s="57"/>
      <c r="J11" s="57"/>
      <c r="K11" s="57"/>
      <c r="L11" s="57"/>
      <c r="M11" s="57"/>
      <c r="N11" s="57"/>
    </row>
    <row r="12" spans="1:14" ht="15" thickBot="1" x14ac:dyDescent="0.35">
      <c r="B12" s="9"/>
      <c r="C12" s="10"/>
      <c r="D12" s="11"/>
      <c r="F12" s="16"/>
      <c r="G12" s="1"/>
      <c r="I12" s="57"/>
      <c r="J12" s="57"/>
      <c r="K12" s="57"/>
      <c r="L12" s="57"/>
      <c r="M12" s="57"/>
      <c r="N12" s="57"/>
    </row>
    <row r="13" spans="1:14" ht="43.8" thickBot="1" x14ac:dyDescent="0.35">
      <c r="A13" s="3" t="s">
        <v>17</v>
      </c>
      <c r="B13" s="6">
        <f t="shared" si="0"/>
        <v>9.3170000000000002</v>
      </c>
      <c r="C13" s="7">
        <v>0.21</v>
      </c>
      <c r="D13" s="8">
        <v>7.7</v>
      </c>
      <c r="E13" s="33"/>
      <c r="F13" s="16">
        <f>+E13*B13</f>
        <v>0</v>
      </c>
      <c r="G13" s="1">
        <f>+E13*D13</f>
        <v>0</v>
      </c>
      <c r="I13" s="57"/>
      <c r="J13" s="57"/>
      <c r="K13" s="57"/>
      <c r="L13" s="57"/>
      <c r="M13" s="57"/>
      <c r="N13" s="57"/>
    </row>
    <row r="14" spans="1:14" x14ac:dyDescent="0.3">
      <c r="I14" s="57"/>
      <c r="J14" s="57"/>
      <c r="K14" s="57"/>
      <c r="L14" s="57"/>
      <c r="M14" s="57"/>
      <c r="N14" s="57"/>
    </row>
    <row r="15" spans="1:14" ht="15" thickBot="1" x14ac:dyDescent="0.35">
      <c r="A15" s="2" t="s">
        <v>2</v>
      </c>
      <c r="B15" s="11"/>
      <c r="C15" s="12"/>
      <c r="D15" s="11"/>
      <c r="I15" s="57"/>
      <c r="J15" s="57"/>
      <c r="K15" s="57"/>
      <c r="L15" s="57"/>
      <c r="M15" s="57"/>
      <c r="N15" s="57"/>
    </row>
    <row r="16" spans="1:14" ht="15" thickBot="1" x14ac:dyDescent="0.35">
      <c r="A16" s="4" t="s">
        <v>3</v>
      </c>
      <c r="B16" s="6">
        <f t="shared" ref="B16:B17" si="1">+(D16*C16)+D16</f>
        <v>1.7302999999999999</v>
      </c>
      <c r="C16" s="7">
        <v>0.21</v>
      </c>
      <c r="D16" s="8">
        <v>1.43</v>
      </c>
      <c r="E16" s="33"/>
      <c r="F16" s="16">
        <f>+E16*B16</f>
        <v>0</v>
      </c>
      <c r="G16" s="1">
        <f>+E16*D16</f>
        <v>0</v>
      </c>
      <c r="I16" s="57"/>
      <c r="J16" s="57"/>
      <c r="K16" s="57"/>
      <c r="L16" s="57"/>
      <c r="M16" s="57"/>
      <c r="N16" s="57"/>
    </row>
    <row r="17" spans="1:7" ht="15" thickBot="1" x14ac:dyDescent="0.35">
      <c r="A17" s="4" t="s">
        <v>4</v>
      </c>
      <c r="B17" s="6">
        <f t="shared" si="1"/>
        <v>1.7302999999999999</v>
      </c>
      <c r="C17" s="7">
        <v>0.21</v>
      </c>
      <c r="D17" s="13">
        <v>1.43</v>
      </c>
      <c r="E17" s="33"/>
      <c r="F17" s="16">
        <f>+E17*B17</f>
        <v>0</v>
      </c>
      <c r="G17" s="1">
        <f>+E17*D17</f>
        <v>0</v>
      </c>
    </row>
    <row r="18" spans="1:7" ht="15" thickBot="1" x14ac:dyDescent="0.35">
      <c r="B18" s="11"/>
      <c r="C18" s="10"/>
      <c r="D18" s="11"/>
    </row>
    <row r="19" spans="1:7" ht="15" thickBot="1" x14ac:dyDescent="0.35">
      <c r="A19" s="4" t="s">
        <v>5</v>
      </c>
      <c r="B19" s="6">
        <f t="shared" ref="B19:B28" si="2">+(D19*C19)+D19</f>
        <v>2.6620000000000004</v>
      </c>
      <c r="C19" s="7">
        <v>0.21</v>
      </c>
      <c r="D19" s="8">
        <v>2.2000000000000002</v>
      </c>
      <c r="E19" s="33"/>
      <c r="F19" s="16">
        <f>+E19*B19</f>
        <v>0</v>
      </c>
      <c r="G19" s="1">
        <f>+E19*D19</f>
        <v>0</v>
      </c>
    </row>
    <row r="20" spans="1:7" ht="15" thickBot="1" x14ac:dyDescent="0.35">
      <c r="A20" s="4" t="s">
        <v>6</v>
      </c>
      <c r="B20" s="6">
        <f t="shared" si="2"/>
        <v>2.6620000000000004</v>
      </c>
      <c r="C20" s="7">
        <v>0.21</v>
      </c>
      <c r="D20" s="13">
        <v>2.2000000000000002</v>
      </c>
      <c r="E20" s="33"/>
      <c r="F20" s="16">
        <f t="shared" ref="F20:F28" si="3">+E20*B20</f>
        <v>0</v>
      </c>
      <c r="G20" s="1">
        <f t="shared" ref="G20:G28" si="4">+E20*D20</f>
        <v>0</v>
      </c>
    </row>
    <row r="21" spans="1:7" ht="15" thickBot="1" x14ac:dyDescent="0.35">
      <c r="A21" s="4" t="s">
        <v>7</v>
      </c>
      <c r="B21" s="6">
        <f t="shared" si="2"/>
        <v>2.9281999999999999</v>
      </c>
      <c r="C21" s="7">
        <v>0.21</v>
      </c>
      <c r="D21" s="13">
        <v>2.42</v>
      </c>
      <c r="E21" s="33"/>
      <c r="F21" s="16">
        <f t="shared" si="3"/>
        <v>0</v>
      </c>
      <c r="G21" s="1">
        <f t="shared" si="4"/>
        <v>0</v>
      </c>
    </row>
    <row r="22" spans="1:7" ht="15" thickBot="1" x14ac:dyDescent="0.35">
      <c r="A22" s="4" t="s">
        <v>8</v>
      </c>
      <c r="B22" s="6">
        <f t="shared" si="2"/>
        <v>3.6662999999999997</v>
      </c>
      <c r="C22" s="7">
        <v>0.21</v>
      </c>
      <c r="D22" s="13">
        <v>3.03</v>
      </c>
      <c r="E22" s="33"/>
      <c r="F22" s="16">
        <f t="shared" si="3"/>
        <v>0</v>
      </c>
      <c r="G22" s="1">
        <f t="shared" si="4"/>
        <v>0</v>
      </c>
    </row>
    <row r="23" spans="1:7" ht="15" thickBot="1" x14ac:dyDescent="0.35">
      <c r="A23" s="4" t="s">
        <v>9</v>
      </c>
      <c r="B23" s="6">
        <f t="shared" si="2"/>
        <v>24.64</v>
      </c>
      <c r="C23" s="7">
        <v>0.12</v>
      </c>
      <c r="D23" s="13">
        <v>22</v>
      </c>
      <c r="E23" s="33"/>
      <c r="F23" s="16">
        <f t="shared" si="3"/>
        <v>0</v>
      </c>
      <c r="G23" s="1">
        <f t="shared" si="4"/>
        <v>0</v>
      </c>
    </row>
    <row r="24" spans="1:7" ht="19.5" customHeight="1" thickBot="1" x14ac:dyDescent="0.35">
      <c r="A24" s="4" t="s">
        <v>10</v>
      </c>
      <c r="B24" s="6">
        <f t="shared" si="2"/>
        <v>1.5455999999999999</v>
      </c>
      <c r="C24" s="7">
        <v>0.12</v>
      </c>
      <c r="D24" s="13">
        <v>1.38</v>
      </c>
      <c r="E24" s="33"/>
      <c r="F24" s="16">
        <f t="shared" si="3"/>
        <v>0</v>
      </c>
      <c r="G24" s="1">
        <f t="shared" si="4"/>
        <v>0</v>
      </c>
    </row>
    <row r="25" spans="1:7" ht="15" thickBot="1" x14ac:dyDescent="0.35">
      <c r="A25" s="4" t="s">
        <v>11</v>
      </c>
      <c r="B25" s="6">
        <f t="shared" si="2"/>
        <v>0.56000000000000005</v>
      </c>
      <c r="C25" s="7">
        <v>0.12</v>
      </c>
      <c r="D25" s="13">
        <v>0.5</v>
      </c>
      <c r="E25" s="33"/>
      <c r="F25" s="16">
        <f t="shared" si="3"/>
        <v>0</v>
      </c>
      <c r="G25" s="1">
        <f t="shared" si="4"/>
        <v>0</v>
      </c>
    </row>
    <row r="26" spans="1:7" ht="15" thickBot="1" x14ac:dyDescent="0.35">
      <c r="A26" s="4" t="s">
        <v>12</v>
      </c>
      <c r="B26" s="6">
        <f t="shared" si="2"/>
        <v>1.8479999999999999</v>
      </c>
      <c r="C26" s="7">
        <v>0.12</v>
      </c>
      <c r="D26" s="13">
        <v>1.65</v>
      </c>
      <c r="E26" s="33"/>
      <c r="F26" s="16">
        <f t="shared" si="3"/>
        <v>0</v>
      </c>
      <c r="G26" s="1">
        <f t="shared" si="4"/>
        <v>0</v>
      </c>
    </row>
    <row r="27" spans="1:7" ht="15" thickBot="1" x14ac:dyDescent="0.35">
      <c r="A27" s="4" t="s">
        <v>13</v>
      </c>
      <c r="B27" s="6">
        <f t="shared" si="2"/>
        <v>1.8479999999999999</v>
      </c>
      <c r="C27" s="7">
        <v>0.12</v>
      </c>
      <c r="D27" s="13">
        <v>1.65</v>
      </c>
      <c r="E27" s="33"/>
      <c r="F27" s="16">
        <f t="shared" si="3"/>
        <v>0</v>
      </c>
      <c r="G27" s="1">
        <f t="shared" si="4"/>
        <v>0</v>
      </c>
    </row>
    <row r="28" spans="1:7" ht="15" thickBot="1" x14ac:dyDescent="0.35">
      <c r="A28" s="4" t="s">
        <v>14</v>
      </c>
      <c r="B28" s="6">
        <f t="shared" si="2"/>
        <v>1.3552</v>
      </c>
      <c r="C28" s="7">
        <v>0.12</v>
      </c>
      <c r="D28" s="13">
        <v>1.21</v>
      </c>
      <c r="E28" s="33"/>
      <c r="F28" s="16">
        <f t="shared" si="3"/>
        <v>0</v>
      </c>
      <c r="G28" s="1">
        <f t="shared" si="4"/>
        <v>0</v>
      </c>
    </row>
    <row r="29" spans="1:7" ht="15" thickBot="1" x14ac:dyDescent="0.35"/>
    <row r="30" spans="1:7" ht="33" thickTop="1" thickBot="1" x14ac:dyDescent="0.35">
      <c r="A30" s="17" t="s">
        <v>22</v>
      </c>
      <c r="B30" s="18"/>
      <c r="C30" s="18"/>
      <c r="D30" s="18"/>
      <c r="E30" s="18"/>
    </row>
    <row r="31" spans="1:7" ht="15.6" x14ac:dyDescent="0.3">
      <c r="A31" s="19" t="s">
        <v>23</v>
      </c>
      <c r="B31" s="82">
        <f>SUM(F9:F28)</f>
        <v>0</v>
      </c>
      <c r="C31" s="83"/>
      <c r="D31" s="83"/>
      <c r="E31" s="84"/>
    </row>
    <row r="32" spans="1:7" ht="15.6" x14ac:dyDescent="0.3">
      <c r="A32" s="20" t="s">
        <v>52</v>
      </c>
      <c r="B32" s="85">
        <f>SUM(G9:G22)</f>
        <v>0</v>
      </c>
      <c r="C32" s="86"/>
      <c r="D32" s="86"/>
      <c r="E32" s="87"/>
    </row>
    <row r="33" spans="1:5" ht="15.6" x14ac:dyDescent="0.3">
      <c r="A33" s="20" t="s">
        <v>53</v>
      </c>
      <c r="B33" s="58">
        <f>SUM(G23:G28)</f>
        <v>0</v>
      </c>
      <c r="C33" s="59"/>
      <c r="D33" s="59"/>
      <c r="E33" s="60"/>
    </row>
    <row r="34" spans="1:5" x14ac:dyDescent="0.3">
      <c r="A34" s="21" t="s">
        <v>24</v>
      </c>
      <c r="B34" s="88"/>
      <c r="C34" s="89"/>
      <c r="D34" s="89"/>
      <c r="E34" s="90"/>
    </row>
    <row r="35" spans="1:5" x14ac:dyDescent="0.3">
      <c r="A35" s="51" t="s">
        <v>25</v>
      </c>
      <c r="B35" s="91"/>
      <c r="C35" s="92"/>
      <c r="D35" s="92"/>
      <c r="E35" s="93"/>
    </row>
    <row r="36" spans="1:5" x14ac:dyDescent="0.3">
      <c r="A36" s="52"/>
      <c r="B36" s="94"/>
      <c r="C36" s="95"/>
      <c r="D36" s="95"/>
      <c r="E36" s="96"/>
    </row>
    <row r="37" spans="1:5" x14ac:dyDescent="0.3">
      <c r="A37" s="21" t="s">
        <v>26</v>
      </c>
      <c r="B37" s="88"/>
      <c r="C37" s="89"/>
      <c r="D37" s="89"/>
      <c r="E37" s="90"/>
    </row>
    <row r="38" spans="1:5" x14ac:dyDescent="0.3">
      <c r="A38" s="51" t="s">
        <v>27</v>
      </c>
      <c r="B38" s="91"/>
      <c r="C38" s="92"/>
      <c r="D38" s="92"/>
      <c r="E38" s="93"/>
    </row>
    <row r="39" spans="1:5" x14ac:dyDescent="0.3">
      <c r="A39" s="52"/>
      <c r="B39" s="94"/>
      <c r="C39" s="95"/>
      <c r="D39" s="95"/>
      <c r="E39" s="96"/>
    </row>
    <row r="40" spans="1:5" ht="15" thickBot="1" x14ac:dyDescent="0.35">
      <c r="A40" s="22" t="s">
        <v>28</v>
      </c>
      <c r="B40" s="76"/>
      <c r="C40" s="77"/>
      <c r="D40" s="77"/>
      <c r="E40" s="78"/>
    </row>
    <row r="41" spans="1:5" x14ac:dyDescent="0.3">
      <c r="A41" s="30" t="s">
        <v>34</v>
      </c>
      <c r="B41" s="61" t="s">
        <v>54</v>
      </c>
      <c r="C41" s="62"/>
      <c r="D41" s="62"/>
      <c r="E41" s="62"/>
    </row>
    <row r="42" spans="1:5" x14ac:dyDescent="0.3">
      <c r="A42" s="31"/>
      <c r="B42" s="63" t="s">
        <v>35</v>
      </c>
      <c r="C42" s="63"/>
      <c r="D42" s="63"/>
      <c r="E42" s="63"/>
    </row>
  </sheetData>
  <sheetProtection algorithmName="SHA-512" hashValue="9+r5vLCXaBB7su+gi+BtcsUt8zg4eX/YaUeiTUPD0gJL8l6TYWREm1ttRRr7xW03RM7pPguJLcjhCNNk+aZR+A==" saltValue="ytQRXneXO6j1BcclNzvVpQ==" spinCount="100000" sheet="1" objects="1" scenarios="1"/>
  <protectedRanges>
    <protectedRange sqref="B34:E40" name="Range1"/>
    <protectedRange sqref="E4:E6" name="Range1_1"/>
  </protectedRanges>
  <mergeCells count="20">
    <mergeCell ref="B42:E42"/>
    <mergeCell ref="A1:E1"/>
    <mergeCell ref="A3:E3"/>
    <mergeCell ref="B4:E4"/>
    <mergeCell ref="B5:E5"/>
    <mergeCell ref="B6:E6"/>
    <mergeCell ref="B40:E40"/>
    <mergeCell ref="A2:E2"/>
    <mergeCell ref="A38:A39"/>
    <mergeCell ref="B31:E31"/>
    <mergeCell ref="B32:E32"/>
    <mergeCell ref="B34:E34"/>
    <mergeCell ref="B35:E36"/>
    <mergeCell ref="B37:E37"/>
    <mergeCell ref="B38:E39"/>
    <mergeCell ref="A35:A36"/>
    <mergeCell ref="I1:N1"/>
    <mergeCell ref="I2:N16"/>
    <mergeCell ref="B33:E33"/>
    <mergeCell ref="B41:E41"/>
  </mergeCells>
  <hyperlinks>
    <hyperlink ref="B41" r:id="rId1" xr:uid="{10F25BC7-24BF-4E1F-870E-34EE3128289D}"/>
    <hyperlink ref="B42" r:id="rId2" xr:uid="{E593B70F-6224-4E0E-8A8A-048FDF19A42C}"/>
  </hyperlinks>
  <pageMargins left="0.25" right="0.25" top="0.75" bottom="0.75" header="0.3" footer="0.3"/>
  <pageSetup paperSize="9" orientation="portrait" horizontalDpi="300" verticalDpi="300"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F1519-F2D3-438D-9299-BFD2DE88AFCD}">
  <dimension ref="A1:N42"/>
  <sheetViews>
    <sheetView workbookViewId="0">
      <selection activeCell="B9" sqref="B9"/>
    </sheetView>
  </sheetViews>
  <sheetFormatPr baseColWidth="10" defaultRowHeight="14.4" x14ac:dyDescent="0.3"/>
  <cols>
    <col min="1" max="1" width="52.21875" customWidth="1"/>
    <col min="2" max="2" width="12.77734375" style="5" customWidth="1"/>
    <col min="3" max="3" width="5.109375" style="5" customWidth="1"/>
    <col min="4" max="4" width="8.5546875" style="5" customWidth="1"/>
    <col min="5" max="5" width="13.21875" style="5" customWidth="1"/>
    <col min="6" max="6" width="10.88671875" style="15" hidden="1" customWidth="1"/>
    <col min="7" max="7" width="10.88671875" style="14" hidden="1" customWidth="1"/>
  </cols>
  <sheetData>
    <row r="1" spans="1:14" ht="31.8" thickBot="1" x14ac:dyDescent="0.35">
      <c r="A1" s="64" t="s">
        <v>1</v>
      </c>
      <c r="B1" s="65"/>
      <c r="C1" s="65"/>
      <c r="D1" s="65"/>
      <c r="E1" s="66"/>
      <c r="F1"/>
      <c r="G1"/>
      <c r="I1" s="53" t="s">
        <v>39</v>
      </c>
      <c r="J1" s="54"/>
      <c r="K1" s="54"/>
      <c r="L1" s="54"/>
      <c r="M1" s="54"/>
      <c r="N1" s="55"/>
    </row>
    <row r="2" spans="1:14" ht="19.5" customHeight="1" thickTop="1" thickBot="1" x14ac:dyDescent="0.4">
      <c r="A2" s="79" t="s">
        <v>29</v>
      </c>
      <c r="B2" s="80"/>
      <c r="C2" s="80"/>
      <c r="D2" s="80"/>
      <c r="E2" s="81"/>
      <c r="F2"/>
      <c r="G2"/>
      <c r="I2" s="56" t="s">
        <v>55</v>
      </c>
      <c r="J2" s="56"/>
      <c r="K2" s="56"/>
      <c r="L2" s="56"/>
      <c r="M2" s="56"/>
      <c r="N2" s="56"/>
    </row>
    <row r="3" spans="1:14" ht="18.600000000000001" thickTop="1" x14ac:dyDescent="0.3">
      <c r="A3" s="67" t="s">
        <v>30</v>
      </c>
      <c r="B3" s="68"/>
      <c r="C3" s="68"/>
      <c r="D3" s="68"/>
      <c r="E3" s="69"/>
      <c r="F3"/>
      <c r="G3"/>
      <c r="I3" s="57"/>
      <c r="J3" s="57"/>
      <c r="K3" s="57"/>
      <c r="L3" s="57"/>
      <c r="M3" s="57"/>
      <c r="N3" s="57"/>
    </row>
    <row r="4" spans="1:14" x14ac:dyDescent="0.3">
      <c r="A4" s="27" t="s">
        <v>31</v>
      </c>
      <c r="B4" s="70"/>
      <c r="C4" s="70"/>
      <c r="D4" s="70"/>
      <c r="E4" s="71"/>
      <c r="F4"/>
      <c r="G4"/>
      <c r="I4" s="57"/>
      <c r="J4" s="57"/>
      <c r="K4" s="57"/>
      <c r="L4" s="57"/>
      <c r="M4" s="57"/>
      <c r="N4" s="57"/>
    </row>
    <row r="5" spans="1:14" x14ac:dyDescent="0.3">
      <c r="A5" s="28" t="s">
        <v>32</v>
      </c>
      <c r="B5" s="72"/>
      <c r="C5" s="72"/>
      <c r="D5" s="72"/>
      <c r="E5" s="73"/>
      <c r="F5"/>
      <c r="G5"/>
      <c r="I5" s="57"/>
      <c r="J5" s="57"/>
      <c r="K5" s="57"/>
      <c r="L5" s="57"/>
      <c r="M5" s="57"/>
      <c r="N5" s="57"/>
    </row>
    <row r="6" spans="1:14" ht="15" thickBot="1" x14ac:dyDescent="0.35">
      <c r="A6" s="29" t="s">
        <v>33</v>
      </c>
      <c r="B6" s="74"/>
      <c r="C6" s="74"/>
      <c r="D6" s="74"/>
      <c r="E6" s="75"/>
      <c r="F6"/>
      <c r="G6"/>
      <c r="I6" s="57"/>
      <c r="J6" s="57"/>
      <c r="K6" s="57"/>
      <c r="L6" s="57"/>
      <c r="M6" s="57"/>
      <c r="N6" s="57"/>
    </row>
    <row r="7" spans="1:14" ht="15" thickBot="1" x14ac:dyDescent="0.35">
      <c r="I7" s="57"/>
      <c r="J7" s="57"/>
      <c r="K7" s="57"/>
      <c r="L7" s="57"/>
      <c r="M7" s="57"/>
      <c r="N7" s="57"/>
    </row>
    <row r="8" spans="1:14" ht="43.8" thickBot="1" x14ac:dyDescent="0.35">
      <c r="A8" s="2" t="s">
        <v>0</v>
      </c>
      <c r="B8" s="23" t="s">
        <v>18</v>
      </c>
      <c r="C8" s="24" t="s">
        <v>20</v>
      </c>
      <c r="D8" s="25" t="s">
        <v>19</v>
      </c>
      <c r="E8" s="26" t="s">
        <v>21</v>
      </c>
      <c r="I8" s="57"/>
      <c r="J8" s="57"/>
      <c r="K8" s="57"/>
      <c r="L8" s="57"/>
      <c r="M8" s="57"/>
      <c r="N8" s="57"/>
    </row>
    <row r="9" spans="1:14" ht="29.4" thickBot="1" x14ac:dyDescent="0.35">
      <c r="A9" s="34" t="s">
        <v>36</v>
      </c>
      <c r="B9" s="6">
        <f>+(D9*C9)+D9</f>
        <v>6.6550000000000002</v>
      </c>
      <c r="C9" s="7">
        <v>0.21</v>
      </c>
      <c r="D9" s="8">
        <v>5.5</v>
      </c>
      <c r="E9" s="32"/>
      <c r="F9" s="16">
        <f>+E9*B9</f>
        <v>0</v>
      </c>
      <c r="G9" s="1">
        <f>+E9*D9</f>
        <v>0</v>
      </c>
      <c r="I9" s="57"/>
      <c r="J9" s="57"/>
      <c r="K9" s="57"/>
      <c r="L9" s="57"/>
      <c r="M9" s="57"/>
      <c r="N9" s="57"/>
    </row>
    <row r="10" spans="1:14" ht="15" thickBot="1" x14ac:dyDescent="0.35">
      <c r="B10" s="9"/>
      <c r="C10" s="10"/>
      <c r="D10" s="11"/>
      <c r="F10" s="16"/>
      <c r="G10" s="1"/>
      <c r="I10" s="57"/>
      <c r="J10" s="57"/>
      <c r="K10" s="57"/>
      <c r="L10" s="57"/>
      <c r="M10" s="57"/>
      <c r="N10" s="57"/>
    </row>
    <row r="11" spans="1:14" ht="29.4" thickBot="1" x14ac:dyDescent="0.35">
      <c r="A11" s="34" t="s">
        <v>37</v>
      </c>
      <c r="B11" s="6">
        <f t="shared" ref="B11:B13" si="0">+(D11*C11)+D11</f>
        <v>10.648000000000001</v>
      </c>
      <c r="C11" s="7">
        <v>0.21</v>
      </c>
      <c r="D11" s="8">
        <v>8.8000000000000007</v>
      </c>
      <c r="E11" s="33"/>
      <c r="F11" s="16">
        <f>+E11*B11</f>
        <v>0</v>
      </c>
      <c r="G11" s="1">
        <f>+E11*D11</f>
        <v>0</v>
      </c>
      <c r="I11" s="57"/>
      <c r="J11" s="57"/>
      <c r="K11" s="57"/>
      <c r="L11" s="57"/>
      <c r="M11" s="57"/>
      <c r="N11" s="57"/>
    </row>
    <row r="12" spans="1:14" ht="15" thickBot="1" x14ac:dyDescent="0.35">
      <c r="B12" s="9"/>
      <c r="C12" s="10"/>
      <c r="D12" s="11"/>
      <c r="F12" s="16"/>
      <c r="G12" s="1"/>
      <c r="I12" s="57"/>
      <c r="J12" s="57"/>
      <c r="K12" s="57"/>
      <c r="L12" s="57"/>
      <c r="M12" s="57"/>
      <c r="N12" s="57"/>
    </row>
    <row r="13" spans="1:14" ht="29.4" thickBot="1" x14ac:dyDescent="0.35">
      <c r="A13" s="34" t="s">
        <v>38</v>
      </c>
      <c r="B13" s="6">
        <f t="shared" si="0"/>
        <v>14.641</v>
      </c>
      <c r="C13" s="7">
        <v>0.21</v>
      </c>
      <c r="D13" s="8">
        <v>12.1</v>
      </c>
      <c r="E13" s="33"/>
      <c r="F13" s="16">
        <f>+E13*B13</f>
        <v>0</v>
      </c>
      <c r="G13" s="1">
        <f>+E13*D13</f>
        <v>0</v>
      </c>
      <c r="I13" s="57"/>
      <c r="J13" s="57"/>
      <c r="K13" s="57"/>
      <c r="L13" s="57"/>
      <c r="M13" s="57"/>
      <c r="N13" s="57"/>
    </row>
    <row r="14" spans="1:14" x14ac:dyDescent="0.3">
      <c r="I14" s="57"/>
      <c r="J14" s="57"/>
      <c r="K14" s="57"/>
      <c r="L14" s="57"/>
      <c r="M14" s="57"/>
      <c r="N14" s="57"/>
    </row>
    <row r="15" spans="1:14" ht="15" thickBot="1" x14ac:dyDescent="0.35">
      <c r="A15" s="2" t="s">
        <v>2</v>
      </c>
      <c r="B15" s="11"/>
      <c r="C15" s="12"/>
      <c r="D15" s="11"/>
      <c r="I15" s="57"/>
      <c r="J15" s="57"/>
      <c r="K15" s="57"/>
      <c r="L15" s="57"/>
      <c r="M15" s="57"/>
      <c r="N15" s="57"/>
    </row>
    <row r="16" spans="1:14" ht="15" thickBot="1" x14ac:dyDescent="0.35">
      <c r="A16" s="4" t="s">
        <v>3</v>
      </c>
      <c r="B16" s="6">
        <f t="shared" ref="B16:B17" si="1">+(D16*C16)+D16</f>
        <v>1.7302999999999999</v>
      </c>
      <c r="C16" s="7">
        <v>0.21</v>
      </c>
      <c r="D16" s="8">
        <v>1.43</v>
      </c>
      <c r="E16" s="33"/>
      <c r="F16" s="16">
        <f>+E16*B16</f>
        <v>0</v>
      </c>
      <c r="G16" s="1">
        <f>+E16*D16</f>
        <v>0</v>
      </c>
      <c r="I16" s="57"/>
      <c r="J16" s="57"/>
      <c r="K16" s="57"/>
      <c r="L16" s="57"/>
      <c r="M16" s="57"/>
      <c r="N16" s="57"/>
    </row>
    <row r="17" spans="1:7" ht="15" thickBot="1" x14ac:dyDescent="0.35">
      <c r="A17" s="4" t="s">
        <v>4</v>
      </c>
      <c r="B17" s="6">
        <f t="shared" si="1"/>
        <v>1.7302999999999999</v>
      </c>
      <c r="C17" s="7">
        <v>0.21</v>
      </c>
      <c r="D17" s="13">
        <v>1.43</v>
      </c>
      <c r="E17" s="33"/>
      <c r="F17" s="16">
        <f>+E17*B17</f>
        <v>0</v>
      </c>
      <c r="G17" s="1">
        <f>+E17*D17</f>
        <v>0</v>
      </c>
    </row>
    <row r="18" spans="1:7" ht="15" thickBot="1" x14ac:dyDescent="0.35">
      <c r="B18" s="11"/>
      <c r="C18" s="10"/>
      <c r="D18" s="11"/>
    </row>
    <row r="19" spans="1:7" ht="15" thickBot="1" x14ac:dyDescent="0.35">
      <c r="A19" s="4" t="s">
        <v>5</v>
      </c>
      <c r="B19" s="6">
        <f t="shared" ref="B19:B28" si="2">+(D19*C19)+D19</f>
        <v>2.6620000000000004</v>
      </c>
      <c r="C19" s="7">
        <v>0.21</v>
      </c>
      <c r="D19" s="8">
        <v>2.2000000000000002</v>
      </c>
      <c r="E19" s="33"/>
      <c r="F19" s="16">
        <f>+E19*B19</f>
        <v>0</v>
      </c>
      <c r="G19" s="1">
        <f>+E19*D19</f>
        <v>0</v>
      </c>
    </row>
    <row r="20" spans="1:7" ht="15" thickBot="1" x14ac:dyDescent="0.35">
      <c r="A20" s="4" t="s">
        <v>6</v>
      </c>
      <c r="B20" s="6">
        <f t="shared" si="2"/>
        <v>2.6620000000000004</v>
      </c>
      <c r="C20" s="7">
        <v>0.21</v>
      </c>
      <c r="D20" s="13">
        <v>2.2000000000000002</v>
      </c>
      <c r="E20" s="33"/>
      <c r="F20" s="16">
        <f t="shared" ref="F20:F28" si="3">+E20*B20</f>
        <v>0</v>
      </c>
      <c r="G20" s="1">
        <f t="shared" ref="G20:G28" si="4">+E20*D20</f>
        <v>0</v>
      </c>
    </row>
    <row r="21" spans="1:7" ht="15" thickBot="1" x14ac:dyDescent="0.35">
      <c r="A21" s="4" t="s">
        <v>7</v>
      </c>
      <c r="B21" s="6">
        <f t="shared" si="2"/>
        <v>3.6662999999999997</v>
      </c>
      <c r="C21" s="7">
        <v>0.21</v>
      </c>
      <c r="D21" s="13">
        <v>3.03</v>
      </c>
      <c r="E21" s="33"/>
      <c r="F21" s="16">
        <f t="shared" si="3"/>
        <v>0</v>
      </c>
      <c r="G21" s="1">
        <f t="shared" si="4"/>
        <v>0</v>
      </c>
    </row>
    <row r="22" spans="1:7" ht="15" thickBot="1" x14ac:dyDescent="0.35">
      <c r="A22" s="4" t="s">
        <v>8</v>
      </c>
      <c r="B22" s="6">
        <f t="shared" si="2"/>
        <v>3.6662999999999997</v>
      </c>
      <c r="C22" s="7">
        <v>0.21</v>
      </c>
      <c r="D22" s="13">
        <v>3.03</v>
      </c>
      <c r="E22" s="33"/>
      <c r="F22" s="16">
        <f t="shared" si="3"/>
        <v>0</v>
      </c>
      <c r="G22" s="1">
        <f t="shared" si="4"/>
        <v>0</v>
      </c>
    </row>
    <row r="23" spans="1:7" ht="15" thickBot="1" x14ac:dyDescent="0.35">
      <c r="A23" s="4" t="s">
        <v>9</v>
      </c>
      <c r="B23" s="6">
        <f t="shared" si="2"/>
        <v>24.64</v>
      </c>
      <c r="C23" s="7">
        <v>0.12</v>
      </c>
      <c r="D23" s="13">
        <v>22</v>
      </c>
      <c r="E23" s="33"/>
      <c r="F23" s="16">
        <f t="shared" si="3"/>
        <v>0</v>
      </c>
      <c r="G23" s="1">
        <f t="shared" si="4"/>
        <v>0</v>
      </c>
    </row>
    <row r="24" spans="1:7" ht="19.5" customHeight="1" thickBot="1" x14ac:dyDescent="0.35">
      <c r="A24" s="4" t="s">
        <v>10</v>
      </c>
      <c r="B24" s="6">
        <f t="shared" si="2"/>
        <v>1.5455999999999999</v>
      </c>
      <c r="C24" s="7">
        <v>0.12</v>
      </c>
      <c r="D24" s="13">
        <v>1.38</v>
      </c>
      <c r="E24" s="33"/>
      <c r="F24" s="16">
        <f t="shared" si="3"/>
        <v>0</v>
      </c>
      <c r="G24" s="1">
        <f t="shared" si="4"/>
        <v>0</v>
      </c>
    </row>
    <row r="25" spans="1:7" ht="15" thickBot="1" x14ac:dyDescent="0.35">
      <c r="A25" s="4" t="s">
        <v>11</v>
      </c>
      <c r="B25" s="6">
        <f t="shared" si="2"/>
        <v>0.56000000000000005</v>
      </c>
      <c r="C25" s="7">
        <v>0.12</v>
      </c>
      <c r="D25" s="13">
        <v>0.5</v>
      </c>
      <c r="E25" s="33"/>
      <c r="F25" s="16">
        <f t="shared" si="3"/>
        <v>0</v>
      </c>
      <c r="G25" s="1">
        <f t="shared" si="4"/>
        <v>0</v>
      </c>
    </row>
    <row r="26" spans="1:7" ht="15" thickBot="1" x14ac:dyDescent="0.35">
      <c r="A26" s="4" t="s">
        <v>12</v>
      </c>
      <c r="B26" s="6">
        <f t="shared" si="2"/>
        <v>1.8479999999999999</v>
      </c>
      <c r="C26" s="7">
        <v>0.12</v>
      </c>
      <c r="D26" s="13">
        <v>1.65</v>
      </c>
      <c r="E26" s="33"/>
      <c r="F26" s="16">
        <f t="shared" si="3"/>
        <v>0</v>
      </c>
      <c r="G26" s="1">
        <f t="shared" si="4"/>
        <v>0</v>
      </c>
    </row>
    <row r="27" spans="1:7" ht="15" thickBot="1" x14ac:dyDescent="0.35">
      <c r="A27" s="4" t="s">
        <v>13</v>
      </c>
      <c r="B27" s="6">
        <f t="shared" si="2"/>
        <v>1.8479999999999999</v>
      </c>
      <c r="C27" s="7">
        <v>0.12</v>
      </c>
      <c r="D27" s="13">
        <v>1.65</v>
      </c>
      <c r="E27" s="33"/>
      <c r="F27" s="16">
        <f t="shared" si="3"/>
        <v>0</v>
      </c>
      <c r="G27" s="1">
        <f t="shared" si="4"/>
        <v>0</v>
      </c>
    </row>
    <row r="28" spans="1:7" ht="15" thickBot="1" x14ac:dyDescent="0.35">
      <c r="A28" s="4" t="s">
        <v>14</v>
      </c>
      <c r="B28" s="6">
        <f t="shared" si="2"/>
        <v>1.3552</v>
      </c>
      <c r="C28" s="7">
        <v>0.12</v>
      </c>
      <c r="D28" s="13">
        <v>1.21</v>
      </c>
      <c r="E28" s="33"/>
      <c r="F28" s="16">
        <f t="shared" si="3"/>
        <v>0</v>
      </c>
      <c r="G28" s="1">
        <f t="shared" si="4"/>
        <v>0</v>
      </c>
    </row>
    <row r="29" spans="1:7" ht="15" thickBot="1" x14ac:dyDescent="0.35"/>
    <row r="30" spans="1:7" ht="33" thickTop="1" thickBot="1" x14ac:dyDescent="0.35">
      <c r="A30" s="17" t="s">
        <v>22</v>
      </c>
      <c r="B30" s="18"/>
      <c r="C30" s="18"/>
      <c r="D30" s="18"/>
      <c r="E30" s="18"/>
    </row>
    <row r="31" spans="1:7" ht="15.6" x14ac:dyDescent="0.3">
      <c r="A31" s="19" t="s">
        <v>23</v>
      </c>
      <c r="B31" s="82">
        <f>SUM(F9:F28)</f>
        <v>0</v>
      </c>
      <c r="C31" s="83"/>
      <c r="D31" s="83"/>
      <c r="E31" s="84"/>
    </row>
    <row r="32" spans="1:7" ht="15.6" x14ac:dyDescent="0.3">
      <c r="A32" s="20" t="s">
        <v>52</v>
      </c>
      <c r="B32" s="85">
        <f>SUM(G9:G22)</f>
        <v>0</v>
      </c>
      <c r="C32" s="86"/>
      <c r="D32" s="86"/>
      <c r="E32" s="87"/>
    </row>
    <row r="33" spans="1:5" ht="15.6" x14ac:dyDescent="0.3">
      <c r="A33" s="20" t="s">
        <v>53</v>
      </c>
      <c r="B33" s="58">
        <f>SUM(G23:G28)</f>
        <v>0</v>
      </c>
      <c r="C33" s="59"/>
      <c r="D33" s="59"/>
      <c r="E33" s="60"/>
    </row>
    <row r="34" spans="1:5" x14ac:dyDescent="0.3">
      <c r="A34" s="21" t="s">
        <v>24</v>
      </c>
      <c r="B34" s="88"/>
      <c r="C34" s="89"/>
      <c r="D34" s="89"/>
      <c r="E34" s="90"/>
    </row>
    <row r="35" spans="1:5" x14ac:dyDescent="0.3">
      <c r="A35" s="51" t="s">
        <v>25</v>
      </c>
      <c r="B35" s="91"/>
      <c r="C35" s="92"/>
      <c r="D35" s="92"/>
      <c r="E35" s="93"/>
    </row>
    <row r="36" spans="1:5" x14ac:dyDescent="0.3">
      <c r="A36" s="52"/>
      <c r="B36" s="94"/>
      <c r="C36" s="95"/>
      <c r="D36" s="95"/>
      <c r="E36" s="96"/>
    </row>
    <row r="37" spans="1:5" x14ac:dyDescent="0.3">
      <c r="A37" s="21" t="s">
        <v>26</v>
      </c>
      <c r="B37" s="88"/>
      <c r="C37" s="89"/>
      <c r="D37" s="89"/>
      <c r="E37" s="90"/>
    </row>
    <row r="38" spans="1:5" x14ac:dyDescent="0.3">
      <c r="A38" s="51" t="s">
        <v>27</v>
      </c>
      <c r="B38" s="91"/>
      <c r="C38" s="92"/>
      <c r="D38" s="92"/>
      <c r="E38" s="93"/>
    </row>
    <row r="39" spans="1:5" x14ac:dyDescent="0.3">
      <c r="A39" s="52"/>
      <c r="B39" s="94"/>
      <c r="C39" s="95"/>
      <c r="D39" s="95"/>
      <c r="E39" s="96"/>
    </row>
    <row r="40" spans="1:5" ht="15" thickBot="1" x14ac:dyDescent="0.35">
      <c r="A40" s="22" t="s">
        <v>28</v>
      </c>
      <c r="B40" s="76"/>
      <c r="C40" s="77"/>
      <c r="D40" s="77"/>
      <c r="E40" s="78"/>
    </row>
    <row r="41" spans="1:5" x14ac:dyDescent="0.3">
      <c r="A41" s="30" t="s">
        <v>34</v>
      </c>
      <c r="B41" s="61" t="s">
        <v>54</v>
      </c>
      <c r="C41" s="62"/>
      <c r="D41" s="62"/>
      <c r="E41" s="62"/>
    </row>
    <row r="42" spans="1:5" x14ac:dyDescent="0.3">
      <c r="A42" s="31"/>
      <c r="B42" s="63" t="s">
        <v>35</v>
      </c>
      <c r="C42" s="63"/>
      <c r="D42" s="63"/>
      <c r="E42" s="63"/>
    </row>
  </sheetData>
  <sheetProtection algorithmName="SHA-512" hashValue="lLctJ0yFwWhuca7+vkZA/2EXgPLYTuKl+tJ2EhZd7PHqJvsw63xR4KaEsX9sBpaF5naAwhh4+gW2Yd3D0YNvMw==" saltValue="UrFFxGcrghQ1gGMC2+UJjw==" spinCount="100000" sheet="1" objects="1" scenarios="1"/>
  <protectedRanges>
    <protectedRange sqref="B34:E40" name="Range1"/>
    <protectedRange sqref="E4:E6" name="Range1_1"/>
  </protectedRanges>
  <mergeCells count="20">
    <mergeCell ref="B37:E37"/>
    <mergeCell ref="A1:E1"/>
    <mergeCell ref="I1:N1"/>
    <mergeCell ref="A2:E2"/>
    <mergeCell ref="I2:N16"/>
    <mergeCell ref="A3:E3"/>
    <mergeCell ref="B4:E4"/>
    <mergeCell ref="B5:E5"/>
    <mergeCell ref="B6:E6"/>
    <mergeCell ref="B31:E31"/>
    <mergeCell ref="B32:E32"/>
    <mergeCell ref="B34:E34"/>
    <mergeCell ref="A35:A36"/>
    <mergeCell ref="B35:E36"/>
    <mergeCell ref="B33:E33"/>
    <mergeCell ref="A38:A39"/>
    <mergeCell ref="B38:E39"/>
    <mergeCell ref="B40:E40"/>
    <mergeCell ref="B41:E41"/>
    <mergeCell ref="B42:E42"/>
  </mergeCells>
  <hyperlinks>
    <hyperlink ref="B41" r:id="rId1" xr:uid="{9E3E0BF2-0116-45E5-AC63-9265A2BD33DD}"/>
    <hyperlink ref="B42" r:id="rId2" xr:uid="{A21904F6-55F2-407A-BA27-F7622ACB0D38}"/>
  </hyperlinks>
  <pageMargins left="0.25" right="0.25" top="0.75" bottom="0.75" header="0.3" footer="0.3"/>
  <pageSetup paperSize="9" orientation="portrait" horizontalDpi="300" verticalDpi="300"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4CC46-335B-4450-BE6A-4F404F9962FA}">
  <dimension ref="A1:N27"/>
  <sheetViews>
    <sheetView tabSelected="1" workbookViewId="0">
      <selection activeCell="B18" sqref="B18:E18"/>
    </sheetView>
  </sheetViews>
  <sheetFormatPr baseColWidth="10" defaultRowHeight="14.4" x14ac:dyDescent="0.3"/>
  <cols>
    <col min="1" max="1" width="51.6640625" customWidth="1"/>
    <col min="2" max="2" width="15.5546875" style="5" customWidth="1"/>
    <col min="3" max="3" width="5.109375" style="5" customWidth="1"/>
    <col min="4" max="4" width="8.5546875" style="5" customWidth="1"/>
    <col min="5" max="5" width="10.88671875" style="5"/>
    <col min="6" max="6" width="10.88671875" style="15" hidden="1" customWidth="1"/>
    <col min="7" max="7" width="10.88671875" style="14" hidden="1" customWidth="1"/>
  </cols>
  <sheetData>
    <row r="1" spans="1:14" ht="31.8" thickBot="1" x14ac:dyDescent="0.35">
      <c r="A1" s="64" t="s">
        <v>1</v>
      </c>
      <c r="B1" s="65"/>
      <c r="C1" s="65"/>
      <c r="D1" s="65"/>
      <c r="E1" s="66"/>
      <c r="F1"/>
      <c r="G1"/>
      <c r="I1" s="53" t="s">
        <v>39</v>
      </c>
      <c r="J1" s="54"/>
      <c r="K1" s="54"/>
      <c r="L1" s="54"/>
      <c r="M1" s="54"/>
      <c r="N1" s="55"/>
    </row>
    <row r="2" spans="1:14" ht="19.5" customHeight="1" thickTop="1" thickBot="1" x14ac:dyDescent="0.4">
      <c r="A2" s="79" t="s">
        <v>29</v>
      </c>
      <c r="B2" s="80"/>
      <c r="C2" s="80"/>
      <c r="D2" s="80"/>
      <c r="E2" s="81"/>
      <c r="F2"/>
      <c r="G2"/>
      <c r="I2" s="56" t="s">
        <v>56</v>
      </c>
      <c r="J2" s="56"/>
      <c r="K2" s="56"/>
      <c r="L2" s="56"/>
      <c r="M2" s="56"/>
      <c r="N2" s="56"/>
    </row>
    <row r="3" spans="1:14" ht="18.600000000000001" thickTop="1" x14ac:dyDescent="0.3">
      <c r="A3" s="67" t="s">
        <v>30</v>
      </c>
      <c r="B3" s="68"/>
      <c r="C3" s="68"/>
      <c r="D3" s="68"/>
      <c r="E3" s="69"/>
      <c r="F3"/>
      <c r="G3"/>
      <c r="I3" s="57"/>
      <c r="J3" s="57"/>
      <c r="K3" s="57"/>
      <c r="L3" s="57"/>
      <c r="M3" s="57"/>
      <c r="N3" s="57"/>
    </row>
    <row r="4" spans="1:14" x14ac:dyDescent="0.3">
      <c r="A4" s="27" t="s">
        <v>31</v>
      </c>
      <c r="B4" s="70"/>
      <c r="C4" s="70"/>
      <c r="D4" s="70"/>
      <c r="E4" s="71"/>
      <c r="F4"/>
      <c r="G4"/>
      <c r="I4" s="57"/>
      <c r="J4" s="57"/>
      <c r="K4" s="57"/>
      <c r="L4" s="57"/>
      <c r="M4" s="57"/>
      <c r="N4" s="57"/>
    </row>
    <row r="5" spans="1:14" x14ac:dyDescent="0.3">
      <c r="A5" s="28" t="s">
        <v>32</v>
      </c>
      <c r="B5" s="72"/>
      <c r="C5" s="72"/>
      <c r="D5" s="72"/>
      <c r="E5" s="73"/>
      <c r="F5"/>
      <c r="G5"/>
      <c r="I5" s="57"/>
      <c r="J5" s="57"/>
      <c r="K5" s="57"/>
      <c r="L5" s="57"/>
      <c r="M5" s="57"/>
      <c r="N5" s="57"/>
    </row>
    <row r="6" spans="1:14" ht="15" thickBot="1" x14ac:dyDescent="0.35">
      <c r="A6" s="29" t="s">
        <v>33</v>
      </c>
      <c r="B6" s="74"/>
      <c r="C6" s="74"/>
      <c r="D6" s="74"/>
      <c r="E6" s="75"/>
      <c r="F6"/>
      <c r="G6"/>
      <c r="I6" s="57"/>
      <c r="J6" s="57"/>
      <c r="K6" s="57"/>
      <c r="L6" s="57"/>
      <c r="M6" s="57"/>
      <c r="N6" s="57"/>
    </row>
    <row r="7" spans="1:14" ht="15" thickBot="1" x14ac:dyDescent="0.35">
      <c r="I7" s="57"/>
      <c r="J7" s="57"/>
      <c r="K7" s="57"/>
      <c r="L7" s="57"/>
      <c r="M7" s="57"/>
      <c r="N7" s="57"/>
    </row>
    <row r="8" spans="1:14" ht="43.8" thickBot="1" x14ac:dyDescent="0.35">
      <c r="A8" s="2" t="s">
        <v>0</v>
      </c>
      <c r="B8" s="23" t="s">
        <v>18</v>
      </c>
      <c r="C8" s="24" t="s">
        <v>20</v>
      </c>
      <c r="D8" s="25" t="s">
        <v>19</v>
      </c>
      <c r="E8" s="26" t="s">
        <v>21</v>
      </c>
      <c r="I8" s="57"/>
      <c r="J8" s="57"/>
      <c r="K8" s="57"/>
      <c r="L8" s="57"/>
      <c r="M8" s="57"/>
      <c r="N8" s="57"/>
    </row>
    <row r="9" spans="1:14" ht="29.4" thickBot="1" x14ac:dyDescent="0.35">
      <c r="A9" s="34" t="s">
        <v>49</v>
      </c>
      <c r="B9" s="6">
        <f>+(D9*C9)+D9</f>
        <v>6.72</v>
      </c>
      <c r="C9" s="7">
        <v>0.12</v>
      </c>
      <c r="D9" s="8">
        <v>6</v>
      </c>
      <c r="E9" s="32"/>
      <c r="F9" s="16">
        <f>+E9*B9</f>
        <v>0</v>
      </c>
      <c r="G9" s="1">
        <f>+E9*D9</f>
        <v>0</v>
      </c>
      <c r="I9" s="57"/>
      <c r="J9" s="57"/>
      <c r="K9" s="57"/>
      <c r="L9" s="57"/>
      <c r="M9" s="57"/>
      <c r="N9" s="57"/>
    </row>
    <row r="10" spans="1:14" ht="15" thickBot="1" x14ac:dyDescent="0.35">
      <c r="B10" s="9"/>
      <c r="C10" s="10"/>
      <c r="D10" s="11"/>
      <c r="F10" s="16"/>
      <c r="G10" s="1"/>
      <c r="I10" s="57"/>
      <c r="J10" s="57"/>
      <c r="K10" s="57"/>
      <c r="L10" s="57"/>
      <c r="M10" s="57"/>
      <c r="N10" s="57"/>
    </row>
    <row r="11" spans="1:14" ht="43.8" thickBot="1" x14ac:dyDescent="0.35">
      <c r="A11" s="34" t="s">
        <v>50</v>
      </c>
      <c r="B11" s="6">
        <f t="shared" ref="B11:B13" si="0">+(D11*C11)+D11</f>
        <v>9.5590000000000011</v>
      </c>
      <c r="C11" s="7">
        <v>0.21</v>
      </c>
      <c r="D11" s="8">
        <v>7.9</v>
      </c>
      <c r="E11" s="33"/>
      <c r="F11" s="16">
        <f>+E11*B11</f>
        <v>0</v>
      </c>
      <c r="G11" s="1">
        <f>+E11*D11</f>
        <v>0</v>
      </c>
      <c r="I11" s="57"/>
      <c r="J11" s="57"/>
      <c r="K11" s="57"/>
      <c r="L11" s="57"/>
      <c r="M11" s="57"/>
      <c r="N11" s="57"/>
    </row>
    <row r="12" spans="1:14" ht="15" thickBot="1" x14ac:dyDescent="0.35">
      <c r="B12" s="9"/>
      <c r="C12" s="10"/>
      <c r="D12" s="11"/>
      <c r="F12" s="16"/>
      <c r="G12" s="1"/>
      <c r="I12" s="57"/>
      <c r="J12" s="57"/>
      <c r="K12" s="57"/>
      <c r="L12" s="57"/>
      <c r="M12" s="57"/>
      <c r="N12" s="57"/>
    </row>
    <row r="13" spans="1:14" ht="43.8" thickBot="1" x14ac:dyDescent="0.35">
      <c r="A13" s="34" t="s">
        <v>51</v>
      </c>
      <c r="B13" s="6">
        <f t="shared" si="0"/>
        <v>12.922799999999999</v>
      </c>
      <c r="C13" s="7">
        <v>0.21</v>
      </c>
      <c r="D13" s="8">
        <v>10.68</v>
      </c>
      <c r="E13" s="33"/>
      <c r="F13" s="16">
        <f>+E13*B13</f>
        <v>0</v>
      </c>
      <c r="G13" s="1">
        <f>+E13*D13</f>
        <v>0</v>
      </c>
      <c r="I13" s="57"/>
      <c r="J13" s="57"/>
      <c r="K13" s="57"/>
      <c r="L13" s="57"/>
      <c r="M13" s="57"/>
      <c r="N13" s="57"/>
    </row>
    <row r="14" spans="1:14" ht="15" thickBot="1" x14ac:dyDescent="0.35">
      <c r="I14" s="57"/>
      <c r="J14" s="57"/>
      <c r="K14" s="57"/>
      <c r="L14" s="57"/>
      <c r="M14" s="57"/>
      <c r="N14" s="57"/>
    </row>
    <row r="15" spans="1:14" ht="33" thickTop="1" thickBot="1" x14ac:dyDescent="0.35">
      <c r="A15" s="17" t="s">
        <v>22</v>
      </c>
      <c r="B15" s="18"/>
      <c r="C15" s="18"/>
      <c r="D15" s="18"/>
      <c r="E15" s="18"/>
    </row>
    <row r="16" spans="1:14" ht="15.6" x14ac:dyDescent="0.3">
      <c r="A16" s="19" t="s">
        <v>23</v>
      </c>
      <c r="B16" s="82">
        <f>SUM(F9:F14)</f>
        <v>0</v>
      </c>
      <c r="C16" s="83"/>
      <c r="D16" s="83"/>
      <c r="E16" s="84"/>
    </row>
    <row r="17" spans="1:14" ht="15.6" x14ac:dyDescent="0.3">
      <c r="A17" s="20" t="s">
        <v>52</v>
      </c>
      <c r="B17" s="85">
        <f>SUM(G11:G13)</f>
        <v>0</v>
      </c>
      <c r="C17" s="86"/>
      <c r="D17" s="86"/>
      <c r="E17" s="87"/>
    </row>
    <row r="18" spans="1:14" ht="15.6" x14ac:dyDescent="0.3">
      <c r="A18" s="20" t="s">
        <v>53</v>
      </c>
      <c r="B18" s="58">
        <f>SUM(G9)</f>
        <v>0</v>
      </c>
      <c r="C18" s="59"/>
      <c r="D18" s="59"/>
      <c r="E18" s="60"/>
    </row>
    <row r="19" spans="1:14" s="15" customFormat="1" x14ac:dyDescent="0.3">
      <c r="A19" s="21" t="s">
        <v>24</v>
      </c>
      <c r="B19" s="88"/>
      <c r="C19" s="89"/>
      <c r="D19" s="89"/>
      <c r="E19" s="90"/>
      <c r="G19" s="14"/>
      <c r="H19"/>
      <c r="I19"/>
      <c r="J19"/>
      <c r="K19"/>
      <c r="L19"/>
      <c r="M19"/>
      <c r="N19"/>
    </row>
    <row r="20" spans="1:14" s="15" customFormat="1" x14ac:dyDescent="0.3">
      <c r="A20" s="51" t="s">
        <v>25</v>
      </c>
      <c r="B20" s="91"/>
      <c r="C20" s="92"/>
      <c r="D20" s="92"/>
      <c r="E20" s="93"/>
      <c r="G20" s="14"/>
      <c r="H20"/>
      <c r="I20"/>
      <c r="J20"/>
      <c r="K20"/>
      <c r="L20"/>
      <c r="M20"/>
      <c r="N20"/>
    </row>
    <row r="21" spans="1:14" s="15" customFormat="1" x14ac:dyDescent="0.3">
      <c r="A21" s="52"/>
      <c r="B21" s="94"/>
      <c r="C21" s="95"/>
      <c r="D21" s="95"/>
      <c r="E21" s="96"/>
      <c r="G21" s="14"/>
      <c r="H21"/>
      <c r="I21"/>
      <c r="J21"/>
      <c r="K21"/>
      <c r="L21"/>
      <c r="M21"/>
      <c r="N21"/>
    </row>
    <row r="22" spans="1:14" s="15" customFormat="1" x14ac:dyDescent="0.3">
      <c r="A22" s="21" t="s">
        <v>26</v>
      </c>
      <c r="B22" s="88"/>
      <c r="C22" s="89"/>
      <c r="D22" s="89"/>
      <c r="E22" s="90"/>
      <c r="G22" s="14"/>
      <c r="H22"/>
      <c r="I22"/>
      <c r="J22"/>
      <c r="K22"/>
      <c r="L22"/>
      <c r="M22"/>
      <c r="N22"/>
    </row>
    <row r="23" spans="1:14" s="15" customFormat="1" x14ac:dyDescent="0.3">
      <c r="A23" s="51" t="s">
        <v>27</v>
      </c>
      <c r="B23" s="91"/>
      <c r="C23" s="92"/>
      <c r="D23" s="92"/>
      <c r="E23" s="93"/>
      <c r="G23" s="14"/>
      <c r="H23"/>
      <c r="I23"/>
      <c r="J23"/>
      <c r="K23"/>
      <c r="L23"/>
      <c r="M23"/>
      <c r="N23"/>
    </row>
    <row r="24" spans="1:14" s="15" customFormat="1" x14ac:dyDescent="0.3">
      <c r="A24" s="52"/>
      <c r="B24" s="94"/>
      <c r="C24" s="95"/>
      <c r="D24" s="95"/>
      <c r="E24" s="96"/>
      <c r="G24" s="14"/>
      <c r="H24"/>
      <c r="I24"/>
      <c r="J24"/>
      <c r="K24"/>
      <c r="L24"/>
      <c r="M24"/>
      <c r="N24"/>
    </row>
    <row r="25" spans="1:14" s="15" customFormat="1" ht="15" thickBot="1" x14ac:dyDescent="0.35">
      <c r="A25" s="22" t="s">
        <v>28</v>
      </c>
      <c r="B25" s="76"/>
      <c r="C25" s="77"/>
      <c r="D25" s="77"/>
      <c r="E25" s="78"/>
      <c r="G25" s="14"/>
      <c r="H25"/>
      <c r="I25"/>
      <c r="J25"/>
      <c r="K25"/>
      <c r="L25"/>
      <c r="M25"/>
      <c r="N25"/>
    </row>
    <row r="26" spans="1:14" s="15" customFormat="1" x14ac:dyDescent="0.3">
      <c r="A26" s="30" t="s">
        <v>34</v>
      </c>
      <c r="B26" s="61" t="s">
        <v>54</v>
      </c>
      <c r="C26" s="62"/>
      <c r="D26" s="62"/>
      <c r="E26" s="62"/>
      <c r="G26" s="14"/>
      <c r="H26"/>
      <c r="I26"/>
      <c r="J26"/>
      <c r="K26"/>
      <c r="L26"/>
      <c r="M26"/>
      <c r="N26"/>
    </row>
    <row r="27" spans="1:14" s="15" customFormat="1" x14ac:dyDescent="0.3">
      <c r="A27" s="31"/>
      <c r="B27" s="63" t="s">
        <v>35</v>
      </c>
      <c r="C27" s="63"/>
      <c r="D27" s="63"/>
      <c r="E27" s="63"/>
      <c r="G27" s="14"/>
      <c r="H27"/>
      <c r="I27"/>
      <c r="J27"/>
      <c r="K27"/>
      <c r="L27"/>
      <c r="M27"/>
      <c r="N27"/>
    </row>
  </sheetData>
  <sheetProtection algorithmName="SHA-512" hashValue="+M/5arhI97WU9yeRqhQ+08O8/JDfwT/vKffyyl+nhz2nCF0J/HxyjOhIQc8df3rZ0LeuWlVp72Ye4h633JkRFg==" saltValue="K398dQnFr3yXeRMhz0y0OQ==" spinCount="100000" sheet="1" objects="1" scenarios="1"/>
  <protectedRanges>
    <protectedRange sqref="B19:E25" name="Range1"/>
    <protectedRange sqref="E4:E6" name="Range1_1"/>
  </protectedRanges>
  <mergeCells count="20">
    <mergeCell ref="A23:A24"/>
    <mergeCell ref="B23:E24"/>
    <mergeCell ref="B25:E25"/>
    <mergeCell ref="B26:E26"/>
    <mergeCell ref="B27:E27"/>
    <mergeCell ref="B22:E22"/>
    <mergeCell ref="A1:E1"/>
    <mergeCell ref="I1:N1"/>
    <mergeCell ref="A2:E2"/>
    <mergeCell ref="I2:N14"/>
    <mergeCell ref="A3:E3"/>
    <mergeCell ref="B4:E4"/>
    <mergeCell ref="B5:E5"/>
    <mergeCell ref="B6:E6"/>
    <mergeCell ref="B16:E16"/>
    <mergeCell ref="B17:E17"/>
    <mergeCell ref="B19:E19"/>
    <mergeCell ref="A20:A21"/>
    <mergeCell ref="B20:E21"/>
    <mergeCell ref="B18:E18"/>
  </mergeCells>
  <hyperlinks>
    <hyperlink ref="B26" r:id="rId1" xr:uid="{2596A734-33D8-4683-877D-777D3486326C}"/>
    <hyperlink ref="B27" r:id="rId2" xr:uid="{DB56E6DD-8CCE-435F-B39A-7910562F039D}"/>
  </hyperlinks>
  <pageMargins left="0.25" right="0.25" top="0.75" bottom="0.75" header="0.3" footer="0.3"/>
  <pageSetup paperSize="9" orientation="portrait" horizontalDpi="300" verticalDpi="300" r:id="rId3"/>
  <legacyDrawing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Accueil</vt:lpstr>
      <vt:lpstr>PAUSE CAFE</vt:lpstr>
      <vt:lpstr>LUNCH SANDWICHES</vt:lpstr>
      <vt:lpstr>REPAS RESTAURANT</vt:lpstr>
      <vt:lpstr>'LUNCH SANDWICHES'!Zone_d_impression</vt:lpstr>
      <vt:lpstr>'PAUSE CAFE'!Zone_d_impression</vt:lpstr>
      <vt:lpstr>'REPAS RESTAURANT'!Zone_d_impression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Marcinska Martyn</cp:lastModifiedBy>
  <cp:lastPrinted>2023-09-06T10:07:52Z</cp:lastPrinted>
  <dcterms:created xsi:type="dcterms:W3CDTF">2023-01-17T17:16:32Z</dcterms:created>
  <dcterms:modified xsi:type="dcterms:W3CDTF">2023-09-07T10:08:35Z</dcterms:modified>
</cp:coreProperties>
</file>